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cidaho.sharepoint.com/sites/Building/Shared Documents/Permits in Progress/M Drive File Templates/BLDFY2025-Safebuilt/Invoices and Receipts/"/>
    </mc:Choice>
  </mc:AlternateContent>
  <xr:revisionPtr revIDLastSave="1491" documentId="13_ncr:1_{C4ABF97F-1F0A-4A7D-84AA-C3E8936EDA22}" xr6:coauthVersionLast="47" xr6:coauthVersionMax="47" xr10:uidLastSave="{5022B7AC-75BE-47FA-9DB4-8B43A9CEE02A}"/>
  <bookViews>
    <workbookView xWindow="28680" yWindow="-120" windowWidth="29040" windowHeight="15840" activeTab="1" xr2:uid="{00000000-000D-0000-FFFF-FFFF00000000}"/>
  </bookViews>
  <sheets>
    <sheet name="Feb 2025 ICC " sheetId="5" r:id="rId1"/>
    <sheet name="Project Value Cal" sheetId="4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43" l="1"/>
  <c r="D11" i="43"/>
  <c r="D10" i="43"/>
  <c r="D9" i="43"/>
  <c r="D8" i="43"/>
  <c r="J122" i="5"/>
  <c r="J118" i="5"/>
  <c r="J114" i="5"/>
  <c r="J93" i="5"/>
  <c r="B5" i="5" l="1"/>
  <c r="C5" i="5"/>
  <c r="D5" i="5"/>
  <c r="E5" i="5"/>
  <c r="F5" i="5"/>
  <c r="G5" i="5"/>
  <c r="H5" i="5"/>
  <c r="I5" i="5"/>
  <c r="J5" i="5"/>
  <c r="B9" i="5"/>
  <c r="C9" i="5"/>
  <c r="D9" i="5"/>
  <c r="E9" i="5"/>
  <c r="F9" i="5"/>
  <c r="G9" i="5"/>
  <c r="H9" i="5"/>
  <c r="I9" i="5"/>
  <c r="J9" i="5"/>
  <c r="B13" i="5"/>
  <c r="C13" i="5"/>
  <c r="D13" i="5"/>
  <c r="E13" i="5"/>
  <c r="F13" i="5"/>
  <c r="G13" i="5"/>
  <c r="H13" i="5"/>
  <c r="I13" i="5"/>
  <c r="J13" i="5"/>
  <c r="B17" i="5"/>
  <c r="C17" i="5"/>
  <c r="D17" i="5"/>
  <c r="E17" i="5"/>
  <c r="F17" i="5"/>
  <c r="G17" i="5"/>
  <c r="H17" i="5"/>
  <c r="I17" i="5"/>
  <c r="J17" i="5"/>
  <c r="J109" i="5"/>
  <c r="I109" i="5"/>
  <c r="H109" i="5"/>
  <c r="G109" i="5"/>
  <c r="F109" i="5"/>
  <c r="E109" i="5"/>
  <c r="D109" i="5"/>
  <c r="C109" i="5"/>
  <c r="B109" i="5"/>
  <c r="J105" i="5"/>
  <c r="I105" i="5"/>
  <c r="H105" i="5"/>
  <c r="G105" i="5"/>
  <c r="F105" i="5"/>
  <c r="E105" i="5"/>
  <c r="D105" i="5"/>
  <c r="C105" i="5"/>
  <c r="B105" i="5"/>
  <c r="J101" i="5"/>
  <c r="I101" i="5"/>
  <c r="H101" i="5"/>
  <c r="G101" i="5"/>
  <c r="F101" i="5"/>
  <c r="E101" i="5"/>
  <c r="D101" i="5"/>
  <c r="C101" i="5"/>
  <c r="B101" i="5"/>
  <c r="J97" i="5"/>
  <c r="I97" i="5"/>
  <c r="H97" i="5"/>
  <c r="G97" i="5"/>
  <c r="F97" i="5"/>
  <c r="E97" i="5"/>
  <c r="D97" i="5"/>
  <c r="C97" i="5"/>
  <c r="B97" i="5"/>
  <c r="I93" i="5"/>
  <c r="H93" i="5"/>
  <c r="G93" i="5"/>
  <c r="F93" i="5"/>
  <c r="E93" i="5"/>
  <c r="D93" i="5"/>
  <c r="C93" i="5"/>
  <c r="B93" i="5"/>
  <c r="J89" i="5"/>
  <c r="I89" i="5"/>
  <c r="H89" i="5"/>
  <c r="G89" i="5"/>
  <c r="F89" i="5"/>
  <c r="E89" i="5"/>
  <c r="D89" i="5"/>
  <c r="C89" i="5"/>
  <c r="B89" i="5"/>
  <c r="J85" i="5"/>
  <c r="I85" i="5"/>
  <c r="H85" i="5"/>
  <c r="G85" i="5"/>
  <c r="F85" i="5"/>
  <c r="E85" i="5"/>
  <c r="D85" i="5"/>
  <c r="C85" i="5"/>
  <c r="B85" i="5"/>
  <c r="J81" i="5"/>
  <c r="I81" i="5"/>
  <c r="H81" i="5"/>
  <c r="G81" i="5"/>
  <c r="F81" i="5"/>
  <c r="E81" i="5"/>
  <c r="D81" i="5"/>
  <c r="C81" i="5"/>
  <c r="B81" i="5"/>
  <c r="J77" i="5"/>
  <c r="I77" i="5"/>
  <c r="H77" i="5"/>
  <c r="G77" i="5"/>
  <c r="F77" i="5"/>
  <c r="E77" i="5"/>
  <c r="D77" i="5"/>
  <c r="C77" i="5"/>
  <c r="B77" i="5"/>
  <c r="J73" i="5"/>
  <c r="I73" i="5"/>
  <c r="H73" i="5"/>
  <c r="G73" i="5"/>
  <c r="F73" i="5"/>
  <c r="E73" i="5"/>
  <c r="D73" i="5"/>
  <c r="C73" i="5"/>
  <c r="B73" i="5"/>
  <c r="J69" i="5"/>
  <c r="I69" i="5"/>
  <c r="H69" i="5"/>
  <c r="G69" i="5"/>
  <c r="F69" i="5"/>
  <c r="E69" i="5"/>
  <c r="D69" i="5"/>
  <c r="C69" i="5"/>
  <c r="B69" i="5"/>
  <c r="J65" i="5"/>
  <c r="I65" i="5"/>
  <c r="H65" i="5"/>
  <c r="G65" i="5"/>
  <c r="F65" i="5"/>
  <c r="E65" i="5"/>
  <c r="D65" i="5"/>
  <c r="C65" i="5"/>
  <c r="B65" i="5"/>
  <c r="J61" i="5"/>
  <c r="I61" i="5"/>
  <c r="H61" i="5"/>
  <c r="G61" i="5"/>
  <c r="F61" i="5"/>
  <c r="E61" i="5"/>
  <c r="D61" i="5"/>
  <c r="C61" i="5"/>
  <c r="B61" i="5"/>
  <c r="J57" i="5"/>
  <c r="I57" i="5"/>
  <c r="H57" i="5"/>
  <c r="G57" i="5"/>
  <c r="F57" i="5"/>
  <c r="E57" i="5"/>
  <c r="D57" i="5"/>
  <c r="C57" i="5"/>
  <c r="B57" i="5"/>
  <c r="J53" i="5"/>
  <c r="I53" i="5"/>
  <c r="H53" i="5"/>
  <c r="G53" i="5"/>
  <c r="F53" i="5"/>
  <c r="E53" i="5"/>
  <c r="D53" i="5"/>
  <c r="C53" i="5"/>
  <c r="B53" i="5"/>
  <c r="J49" i="5"/>
  <c r="I49" i="5"/>
  <c r="H49" i="5"/>
  <c r="G49" i="5"/>
  <c r="F49" i="5"/>
  <c r="E49" i="5"/>
  <c r="D49" i="5"/>
  <c r="C49" i="5"/>
  <c r="B49" i="5"/>
  <c r="J45" i="5"/>
  <c r="I45" i="5"/>
  <c r="H45" i="5"/>
  <c r="G45" i="5"/>
  <c r="F45" i="5"/>
  <c r="E45" i="5"/>
  <c r="D45" i="5"/>
  <c r="C45" i="5"/>
  <c r="B45" i="5"/>
  <c r="J41" i="5"/>
  <c r="I41" i="5"/>
  <c r="H41" i="5"/>
  <c r="G41" i="5"/>
  <c r="F41" i="5"/>
  <c r="E41" i="5"/>
  <c r="D41" i="5"/>
  <c r="C41" i="5"/>
  <c r="B41" i="5"/>
  <c r="J37" i="5"/>
  <c r="I37" i="5"/>
  <c r="H37" i="5"/>
  <c r="G37" i="5"/>
  <c r="F37" i="5"/>
  <c r="E37" i="5"/>
  <c r="D37" i="5"/>
  <c r="C37" i="5"/>
  <c r="B37" i="5"/>
  <c r="J33" i="5"/>
  <c r="I33" i="5"/>
  <c r="H33" i="5"/>
  <c r="G33" i="5"/>
  <c r="F33" i="5"/>
  <c r="E33" i="5"/>
  <c r="D33" i="5"/>
  <c r="C33" i="5"/>
  <c r="B33" i="5"/>
  <c r="J29" i="5"/>
  <c r="I29" i="5"/>
  <c r="H29" i="5"/>
  <c r="G29" i="5"/>
  <c r="F29" i="5"/>
  <c r="E29" i="5"/>
  <c r="D29" i="5"/>
  <c r="C29" i="5"/>
  <c r="B29" i="5"/>
  <c r="J25" i="5"/>
  <c r="I25" i="5"/>
  <c r="H25" i="5"/>
  <c r="G25" i="5"/>
  <c r="F25" i="5"/>
  <c r="E25" i="5"/>
  <c r="D25" i="5"/>
  <c r="C25" i="5"/>
  <c r="B25" i="5"/>
  <c r="J21" i="5"/>
  <c r="I21" i="5"/>
  <c r="H21" i="5"/>
  <c r="G21" i="5"/>
  <c r="F21" i="5"/>
  <c r="E21" i="5"/>
  <c r="D21" i="5"/>
  <c r="C21" i="5"/>
  <c r="B21" i="5"/>
  <c r="J125" i="5" l="1"/>
</calcChain>
</file>

<file path=xl/sharedStrings.xml><?xml version="1.0" encoding="utf-8"?>
<sst xmlns="http://schemas.openxmlformats.org/spreadsheetml/2006/main" count="45" uniqueCount="45">
  <si>
    <t>Group (2021 International Building Code)</t>
  </si>
  <si>
    <t>IA</t>
  </si>
  <si>
    <t>IB</t>
  </si>
  <si>
    <t>IIA</t>
  </si>
  <si>
    <t>IIB</t>
  </si>
  <si>
    <t>IIIA</t>
  </si>
  <si>
    <t>IIIB</t>
  </si>
  <si>
    <t>IV</t>
  </si>
  <si>
    <t>VA</t>
  </si>
  <si>
    <t>VB</t>
  </si>
  <si>
    <t>A-1 Assembly, theaters, with stage</t>
  </si>
  <si>
    <t>A-1 Assembly, theaters, without stage</t>
  </si>
  <si>
    <t>A-2 Assembly, nightclubs</t>
  </si>
  <si>
    <t>A-2 Assembly, restaurants, bars, banquet halls</t>
  </si>
  <si>
    <t>A-3 Assembly, churches</t>
  </si>
  <si>
    <t>A-3 Assembly, general, community halls, libraries, museums</t>
  </si>
  <si>
    <t>A-4 Assembly, arenas</t>
  </si>
  <si>
    <t>B Business</t>
  </si>
  <si>
    <t>E Educational</t>
  </si>
  <si>
    <t>F-1 Factory and industrial, moderate hazard</t>
  </si>
  <si>
    <t>F-2 Factory and industrial, low hazard</t>
  </si>
  <si>
    <t>H-1 High Hazard, explosives</t>
  </si>
  <si>
    <t>H234 High Hazard</t>
  </si>
  <si>
    <t>H-5 HPM</t>
  </si>
  <si>
    <t>I-1 Institutional, supervised environment</t>
  </si>
  <si>
    <t>I-2 Institutional, hospitals</t>
  </si>
  <si>
    <t>I-2 Institutional, nursing homes</t>
  </si>
  <si>
    <t>I-3 Institutional, restrained</t>
  </si>
  <si>
    <t>I-4 Institutional, day care facilities</t>
  </si>
  <si>
    <t>M Mercantile</t>
  </si>
  <si>
    <t>R-1 Residential, hotels</t>
  </si>
  <si>
    <t>R-2 Residential, multiple family</t>
  </si>
  <si>
    <t>R-3 Residential, one- and two-family</t>
  </si>
  <si>
    <t>R-4 Residential, care/assisted living facilities</t>
  </si>
  <si>
    <t>S-1 Storage, moderate hazard</t>
  </si>
  <si>
    <t>S-2 Storage, low hazard</t>
  </si>
  <si>
    <t>U Utility, miscellaneous</t>
  </si>
  <si>
    <t>Garden City ONLY Fees</t>
  </si>
  <si>
    <t>Decks</t>
  </si>
  <si>
    <t>Covered Decks/Porches</t>
  </si>
  <si>
    <t>Storage Sheds</t>
  </si>
  <si>
    <t>Total:</t>
  </si>
  <si>
    <t>Project Cost</t>
  </si>
  <si>
    <t>Fee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</si>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</sst>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164" formatCode="&quot;$&quot;#,##0.00"/>
    <numFmt numFmtId="165" formatCode="&quot;$&quot;#,##0"/>
  </numFmts>
  <fonts count="7">
    <font>
      <sz val="10"/>
      <name val="Arial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>
      <alignment vertical="top"/>
    </xf>
    <xf numFmtId="3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2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4" fillId="0" borderId="1" applyNumberFormat="0" applyFont="0" applyBorder="0" applyAlignment="0" applyProtection="0"/>
    <xf numFmtId="0" fontId="1" fillId="0" borderId="0"/>
  </cellStyleXfs>
  <cellXfs count="20">
    <xf numFmtId="0" fontId="0" fillId="0" borderId="0" xfId="0" applyAlignment="1"/>
    <xf numFmtId="2" fontId="0" fillId="0" borderId="0" xfId="0" applyNumberFormat="1" applyAlignment="1"/>
    <xf numFmtId="164" fontId="0" fillId="0" borderId="0" xfId="0" applyNumberFormat="1" applyAlignment="1"/>
    <xf numFmtId="2" fontId="0" fillId="2" borderId="0" xfId="0" applyNumberFormat="1" applyFill="1" applyAlignment="1"/>
    <xf numFmtId="164" fontId="0" fillId="2" borderId="0" xfId="0" applyNumberFormat="1" applyFill="1" applyAlignment="1"/>
    <xf numFmtId="164" fontId="5" fillId="0" borderId="0" xfId="0" applyNumberFormat="1" applyFont="1" applyAlignment="1"/>
    <xf numFmtId="0" fontId="6" fillId="3" borderId="0" xfId="0" applyFont="1" applyFill="1" applyAlignment="1"/>
    <xf numFmtId="2" fontId="6" fillId="3" borderId="0" xfId="0" applyNumberFormat="1" applyFont="1" applyFill="1" applyAlignment="1"/>
    <xf numFmtId="0" fontId="6" fillId="3" borderId="2" xfId="0" applyFont="1" applyFill="1" applyBorder="1" applyAlignment="1"/>
    <xf numFmtId="2" fontId="6" fillId="3" borderId="2" xfId="0" applyNumberFormat="1" applyFont="1" applyFill="1" applyBorder="1" applyAlignment="1"/>
    <xf numFmtId="4" fontId="0" fillId="0" borderId="0" xfId="0" applyNumberFormat="1" applyAlignment="1"/>
    <xf numFmtId="165" fontId="0" fillId="0" borderId="0" xfId="0" applyNumberFormat="1" applyAlignment="1"/>
    <xf numFmtId="165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/>
    </xf>
    <xf numFmtId="2" fontId="5" fillId="3" borderId="3" xfId="0" applyNumberFormat="1" applyFont="1" applyFill="1" applyBorder="1" applyAlignment="1"/>
    <xf numFmtId="164" fontId="0" fillId="3" borderId="4" xfId="0" applyNumberFormat="1" applyFill="1" applyBorder="1" applyAlignment="1"/>
    <xf numFmtId="164" fontId="0" fillId="3" borderId="5" xfId="0" applyNumberFormat="1" applyFill="1" applyBorder="1" applyAlignment="1"/>
    <xf numFmtId="2" fontId="4" fillId="0" borderId="0" xfId="0" applyNumberFormat="1" applyFont="1" applyAlignment="1"/>
    <xf numFmtId="0" fontId="4" fillId="0" borderId="0" xfId="0" applyFont="1" applyAlignment="1"/>
  </cellXfs>
  <cellStyles count="9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builtinId="16" customBuiltin="1"/>
    <cellStyle name="Heading 2" xfId="6" builtinId="17" customBuiltin="1"/>
    <cellStyle name="Normal" xfId="0" builtinId="0"/>
    <cellStyle name="Normal 2" xfId="8" xr:uid="{737FDCA4-A251-4759-AF82-5118D64939A6}"/>
    <cellStyle name="Total" xfId="7" builtinId="25" customBuiltin="1"/>
  </cellStyles>
  <dxfs count="27"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  <dxf>
      <font>
        <color auto="1"/>
      </font>
      <fill>
        <patternFill>
          <bgColor rgb="FFFF669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5"/>
  <sheetViews>
    <sheetView zoomScale="90" workbookViewId="0">
      <pane ySplit="1" topLeftCell="A72" activePane="bottomLeft" state="frozen"/>
      <selection pane="bottomLeft" activeCell="J84" sqref="J84"/>
    </sheetView>
  </sheetViews>
  <sheetFormatPr defaultRowHeight="12.75"/>
  <cols>
    <col min="1" max="1" width="53.42578125" customWidth="1"/>
    <col min="2" max="3" width="11.140625" customWidth="1"/>
    <col min="4" max="4" width="12" bestFit="1" customWidth="1"/>
    <col min="5" max="9" width="11.140625" customWidth="1"/>
    <col min="10" max="10" width="14.85546875" bestFit="1" customWidth="1"/>
  </cols>
  <sheetData>
    <row r="1" spans="1:10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</row>
    <row r="2" spans="1:10">
      <c r="A2" s="8"/>
      <c r="B2" s="9"/>
      <c r="C2" s="9"/>
      <c r="D2" s="9"/>
      <c r="E2" s="9"/>
      <c r="F2" s="9"/>
      <c r="G2" s="9"/>
      <c r="H2" s="9"/>
      <c r="I2" s="9"/>
      <c r="J2" s="9"/>
    </row>
    <row r="3" spans="1:10">
      <c r="A3" s="1" t="s">
        <v>10</v>
      </c>
      <c r="B3" s="1">
        <v>337.41</v>
      </c>
      <c r="C3" s="1">
        <v>325.39999999999998</v>
      </c>
      <c r="D3" s="1">
        <v>315.8</v>
      </c>
      <c r="E3" s="1">
        <v>303.35000000000002</v>
      </c>
      <c r="F3" s="1">
        <v>283.45999999999998</v>
      </c>
      <c r="G3" s="1">
        <v>275.24</v>
      </c>
      <c r="H3" s="1">
        <v>292.98</v>
      </c>
      <c r="I3" s="1">
        <v>264.14</v>
      </c>
      <c r="J3" s="1">
        <v>254.04</v>
      </c>
    </row>
    <row r="4" spans="1:10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1"/>
      <c r="B5" s="5">
        <f>B3*B4</f>
        <v>0</v>
      </c>
      <c r="C5" s="5">
        <f t="shared" ref="C5" si="0">C3*C4</f>
        <v>0</v>
      </c>
      <c r="D5" s="5">
        <f t="shared" ref="D5" si="1">D3*D4</f>
        <v>0</v>
      </c>
      <c r="E5" s="5">
        <f t="shared" ref="E5" si="2">E3*E4</f>
        <v>0</v>
      </c>
      <c r="F5" s="5">
        <f t="shared" ref="F5" si="3">F3*F4</f>
        <v>0</v>
      </c>
      <c r="G5" s="5">
        <f t="shared" ref="G5" si="4">G3*G4</f>
        <v>0</v>
      </c>
      <c r="H5" s="5">
        <f t="shared" ref="H5" si="5">H3*H4</f>
        <v>0</v>
      </c>
      <c r="I5" s="5">
        <f t="shared" ref="I5" si="6">I3*I4</f>
        <v>0</v>
      </c>
      <c r="J5" s="5">
        <f t="shared" ref="J5" si="7">J3*J4</f>
        <v>0</v>
      </c>
    </row>
    <row r="6" spans="1:10">
      <c r="A6" s="3"/>
      <c r="B6" s="4"/>
      <c r="C6" s="4"/>
      <c r="D6" s="4"/>
      <c r="E6" s="4"/>
      <c r="F6" s="4"/>
      <c r="G6" s="4"/>
      <c r="H6" s="4"/>
      <c r="I6" s="4"/>
      <c r="J6" s="4"/>
    </row>
    <row r="7" spans="1:10">
      <c r="A7" s="1" t="s">
        <v>11</v>
      </c>
      <c r="B7" s="1">
        <v>309.77</v>
      </c>
      <c r="C7" s="1">
        <v>297.76</v>
      </c>
      <c r="D7" s="1">
        <v>288.16000000000003</v>
      </c>
      <c r="E7" s="1">
        <v>275.70999999999998</v>
      </c>
      <c r="F7" s="1">
        <v>256.07</v>
      </c>
      <c r="G7" s="1">
        <v>247.85</v>
      </c>
      <c r="H7" s="1">
        <v>265.35000000000002</v>
      </c>
      <c r="I7" s="1">
        <v>236.75</v>
      </c>
      <c r="J7" s="1">
        <v>226.65</v>
      </c>
    </row>
    <row r="8" spans="1:10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>
      <c r="A9" s="1"/>
      <c r="B9" s="5">
        <f>B7*B8</f>
        <v>0</v>
      </c>
      <c r="C9" s="5">
        <f t="shared" ref="C9" si="8">C7*C8</f>
        <v>0</v>
      </c>
      <c r="D9" s="5">
        <f t="shared" ref="D9" si="9">D7*D8</f>
        <v>0</v>
      </c>
      <c r="E9" s="5">
        <f t="shared" ref="E9" si="10">E7*E8</f>
        <v>0</v>
      </c>
      <c r="F9" s="5">
        <f t="shared" ref="F9" si="11">F7*F8</f>
        <v>0</v>
      </c>
      <c r="G9" s="5">
        <f t="shared" ref="G9" si="12">G7*G8</f>
        <v>0</v>
      </c>
      <c r="H9" s="5">
        <f t="shared" ref="H9" si="13">H7*H8</f>
        <v>0</v>
      </c>
      <c r="I9" s="5">
        <f t="shared" ref="I9" si="14">I7*I8</f>
        <v>0</v>
      </c>
      <c r="J9" s="5">
        <f t="shared" ref="J9" si="15">J7*J8</f>
        <v>0</v>
      </c>
    </row>
    <row r="10" spans="1:10">
      <c r="A10" s="3"/>
      <c r="B10" s="4"/>
      <c r="C10" s="4"/>
      <c r="D10" s="4"/>
      <c r="E10" s="4"/>
      <c r="F10" s="4"/>
      <c r="G10" s="4"/>
      <c r="H10" s="4"/>
      <c r="I10" s="4"/>
      <c r="J10" s="4"/>
    </row>
    <row r="11" spans="1:10">
      <c r="A11" s="1" t="s">
        <v>12</v>
      </c>
      <c r="B11" s="1">
        <v>269.42</v>
      </c>
      <c r="C11" s="1">
        <v>261.52</v>
      </c>
      <c r="D11" s="1">
        <v>253.31</v>
      </c>
      <c r="E11" s="1">
        <v>243.65</v>
      </c>
      <c r="F11" s="1">
        <v>228.21</v>
      </c>
      <c r="G11" s="1">
        <v>222.01</v>
      </c>
      <c r="H11" s="1">
        <v>235.29</v>
      </c>
      <c r="I11" s="1">
        <v>207.53</v>
      </c>
      <c r="J11" s="1">
        <v>199.66</v>
      </c>
    </row>
    <row r="12" spans="1:10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>
      <c r="A13" s="1"/>
      <c r="B13" s="5">
        <f>B11*B12</f>
        <v>0</v>
      </c>
      <c r="C13" s="5">
        <f t="shared" ref="C13" si="16">C11*C12</f>
        <v>0</v>
      </c>
      <c r="D13" s="5">
        <f t="shared" ref="D13" si="17">D11*D12</f>
        <v>0</v>
      </c>
      <c r="E13" s="5">
        <f t="shared" ref="E13" si="18">E11*E12</f>
        <v>0</v>
      </c>
      <c r="F13" s="5">
        <f t="shared" ref="F13" si="19">F11*F12</f>
        <v>0</v>
      </c>
      <c r="G13" s="5">
        <f t="shared" ref="G13" si="20">G11*G12</f>
        <v>0</v>
      </c>
      <c r="H13" s="5">
        <f t="shared" ref="H13" si="21">H11*H12</f>
        <v>0</v>
      </c>
      <c r="I13" s="5">
        <f t="shared" ref="I13" si="22">I11*I12</f>
        <v>0</v>
      </c>
      <c r="J13" s="5">
        <f t="shared" ref="J13" si="23">J11*J12</f>
        <v>0</v>
      </c>
    </row>
    <row r="14" spans="1:10">
      <c r="A14" s="3"/>
      <c r="B14" s="4"/>
      <c r="C14" s="4"/>
      <c r="D14" s="4"/>
      <c r="E14" s="4"/>
      <c r="F14" s="4"/>
      <c r="G14" s="4"/>
      <c r="H14" s="4"/>
      <c r="I14" s="4"/>
      <c r="J14" s="4"/>
    </row>
    <row r="15" spans="1:10">
      <c r="A15" s="1" t="s">
        <v>13</v>
      </c>
      <c r="B15" s="1">
        <v>268.42</v>
      </c>
      <c r="C15" s="1">
        <v>260.52</v>
      </c>
      <c r="D15" s="1">
        <v>251.31</v>
      </c>
      <c r="E15" s="1">
        <v>242.65</v>
      </c>
      <c r="F15" s="1">
        <v>226.21</v>
      </c>
      <c r="G15" s="1">
        <v>221.01</v>
      </c>
      <c r="H15" s="1">
        <v>234.29</v>
      </c>
      <c r="I15" s="1">
        <v>205.53</v>
      </c>
      <c r="J15" s="1">
        <v>198.66</v>
      </c>
    </row>
    <row r="16" spans="1:10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>
      <c r="A17" s="1"/>
      <c r="B17" s="5">
        <f>B15*B16</f>
        <v>0</v>
      </c>
      <c r="C17" s="5">
        <f t="shared" ref="C17" si="24">C15*C16</f>
        <v>0</v>
      </c>
      <c r="D17" s="5">
        <f t="shared" ref="D17" si="25">D15*D16</f>
        <v>0</v>
      </c>
      <c r="E17" s="5">
        <f t="shared" ref="E17" si="26">E15*E16</f>
        <v>0</v>
      </c>
      <c r="F17" s="5">
        <f t="shared" ref="F17" si="27">F15*F16</f>
        <v>0</v>
      </c>
      <c r="G17" s="5">
        <f t="shared" ref="G17" si="28">G15*G16</f>
        <v>0</v>
      </c>
      <c r="H17" s="5">
        <f t="shared" ref="H17" si="29">H15*H16</f>
        <v>0</v>
      </c>
      <c r="I17" s="5">
        <f t="shared" ref="I17" si="30">I15*I16</f>
        <v>0</v>
      </c>
      <c r="J17" s="5">
        <f t="shared" ref="J17" si="31">J15*J16</f>
        <v>0</v>
      </c>
    </row>
    <row r="18" spans="1:10">
      <c r="A18" s="3"/>
      <c r="B18" s="4"/>
      <c r="C18" s="4"/>
      <c r="D18" s="4"/>
      <c r="E18" s="4"/>
      <c r="F18" s="4"/>
      <c r="G18" s="4"/>
      <c r="H18" s="4"/>
      <c r="I18" s="4"/>
      <c r="J18" s="4"/>
    </row>
    <row r="19" spans="1:10">
      <c r="A19" s="1" t="s">
        <v>14</v>
      </c>
      <c r="B19" s="1">
        <v>314.39999999999998</v>
      </c>
      <c r="C19" s="1">
        <v>302.39999999999998</v>
      </c>
      <c r="D19" s="1">
        <v>292.8</v>
      </c>
      <c r="E19" s="1">
        <v>280.35000000000002</v>
      </c>
      <c r="F19" s="1">
        <v>260.82</v>
      </c>
      <c r="G19" s="1">
        <v>252.61</v>
      </c>
      <c r="H19" s="1">
        <v>269.98</v>
      </c>
      <c r="I19" s="1">
        <v>241.51</v>
      </c>
      <c r="J19" s="1">
        <v>231.4</v>
      </c>
    </row>
    <row r="20" spans="1:10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>
      <c r="A21" s="1"/>
      <c r="B21" s="5">
        <f>B19*B20</f>
        <v>0</v>
      </c>
      <c r="C21" s="5">
        <f t="shared" ref="C21" si="32">C19*C20</f>
        <v>0</v>
      </c>
      <c r="D21" s="5">
        <f t="shared" ref="D21" si="33">D19*D20</f>
        <v>0</v>
      </c>
      <c r="E21" s="5">
        <f t="shared" ref="E21" si="34">E19*E20</f>
        <v>0</v>
      </c>
      <c r="F21" s="5">
        <f t="shared" ref="F21" si="35">F19*F20</f>
        <v>0</v>
      </c>
      <c r="G21" s="5">
        <f t="shared" ref="G21" si="36">G19*G20</f>
        <v>0</v>
      </c>
      <c r="H21" s="5">
        <f t="shared" ref="H21" si="37">H19*H20</f>
        <v>0</v>
      </c>
      <c r="I21" s="5">
        <f t="shared" ref="I21" si="38">I19*I20</f>
        <v>0</v>
      </c>
      <c r="J21" s="5">
        <f t="shared" ref="J21" si="39">J19*J20</f>
        <v>0</v>
      </c>
    </row>
    <row r="22" spans="1:10">
      <c r="A22" s="3"/>
      <c r="B22" s="4"/>
      <c r="C22" s="4"/>
      <c r="D22" s="4"/>
      <c r="E22" s="4"/>
      <c r="F22" s="4"/>
      <c r="G22" s="4"/>
      <c r="H22" s="4"/>
      <c r="I22" s="4"/>
      <c r="J22" s="4"/>
    </row>
    <row r="23" spans="1:10">
      <c r="A23" s="1" t="s">
        <v>15</v>
      </c>
      <c r="B23" s="1">
        <v>264.02999999999997</v>
      </c>
      <c r="C23" s="1">
        <v>252.03</v>
      </c>
      <c r="D23" s="1">
        <v>241.42</v>
      </c>
      <c r="E23" s="1">
        <v>229.98</v>
      </c>
      <c r="F23" s="1">
        <v>209.33</v>
      </c>
      <c r="G23" s="1">
        <v>202.12</v>
      </c>
      <c r="H23" s="1">
        <v>219.61</v>
      </c>
      <c r="I23" s="1">
        <v>190.01</v>
      </c>
      <c r="J23" s="1">
        <v>180.91</v>
      </c>
    </row>
    <row r="24" spans="1:10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>
      <c r="A25" s="1"/>
      <c r="B25" s="5">
        <f>B23*B24</f>
        <v>0</v>
      </c>
      <c r="C25" s="5">
        <f t="shared" ref="C25" si="40">C23*C24</f>
        <v>0</v>
      </c>
      <c r="D25" s="5">
        <f t="shared" ref="D25" si="41">D23*D24</f>
        <v>0</v>
      </c>
      <c r="E25" s="5">
        <f t="shared" ref="E25" si="42">E23*E24</f>
        <v>0</v>
      </c>
      <c r="F25" s="5">
        <f t="shared" ref="F25" si="43">F23*F24</f>
        <v>0</v>
      </c>
      <c r="G25" s="5">
        <f t="shared" ref="G25" si="44">G23*G24</f>
        <v>0</v>
      </c>
      <c r="H25" s="5">
        <f t="shared" ref="H25" si="45">H23*H24</f>
        <v>0</v>
      </c>
      <c r="I25" s="5">
        <f t="shared" ref="I25" si="46">I23*I24</f>
        <v>0</v>
      </c>
      <c r="J25" s="5">
        <f t="shared" ref="J25" si="47">J23*J24</f>
        <v>0</v>
      </c>
    </row>
    <row r="26" spans="1:10">
      <c r="A26" s="3"/>
      <c r="B26" s="4"/>
      <c r="C26" s="4"/>
      <c r="D26" s="4"/>
      <c r="E26" s="4"/>
      <c r="F26" s="4"/>
      <c r="G26" s="4"/>
      <c r="H26" s="4"/>
      <c r="I26" s="4"/>
      <c r="J26" s="4"/>
    </row>
    <row r="27" spans="1:10">
      <c r="A27" s="1" t="s">
        <v>16</v>
      </c>
      <c r="B27" s="1">
        <v>308.77</v>
      </c>
      <c r="C27" s="1">
        <v>296.76</v>
      </c>
      <c r="D27" s="1">
        <v>286.16000000000003</v>
      </c>
      <c r="E27" s="1">
        <v>274.70999999999998</v>
      </c>
      <c r="F27" s="1">
        <v>254.07</v>
      </c>
      <c r="G27" s="1">
        <v>246.85</v>
      </c>
      <c r="H27" s="1">
        <v>264.35000000000002</v>
      </c>
      <c r="I27" s="1">
        <v>234.75</v>
      </c>
      <c r="J27" s="1">
        <v>225.65</v>
      </c>
    </row>
    <row r="28" spans="1:10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>
      <c r="A29" s="1"/>
      <c r="B29" s="5">
        <f>B27*B28</f>
        <v>0</v>
      </c>
      <c r="C29" s="5">
        <f t="shared" ref="C29" si="48">C27*C28</f>
        <v>0</v>
      </c>
      <c r="D29" s="5">
        <f t="shared" ref="D29" si="49">D27*D28</f>
        <v>0</v>
      </c>
      <c r="E29" s="5">
        <f t="shared" ref="E29" si="50">E27*E28</f>
        <v>0</v>
      </c>
      <c r="F29" s="5">
        <f t="shared" ref="F29" si="51">F27*F28</f>
        <v>0</v>
      </c>
      <c r="G29" s="5">
        <f t="shared" ref="G29" si="52">G27*G28</f>
        <v>0</v>
      </c>
      <c r="H29" s="5">
        <f t="shared" ref="H29" si="53">H27*H28</f>
        <v>0</v>
      </c>
      <c r="I29" s="5">
        <f t="shared" ref="I29" si="54">I27*I28</f>
        <v>0</v>
      </c>
      <c r="J29" s="5">
        <f t="shared" ref="J29" si="55">J27*J28</f>
        <v>0</v>
      </c>
    </row>
    <row r="30" spans="1:10">
      <c r="A30" s="3"/>
      <c r="B30" s="4"/>
      <c r="C30" s="4"/>
      <c r="D30" s="4"/>
      <c r="E30" s="4"/>
      <c r="F30" s="4"/>
      <c r="G30" s="4"/>
      <c r="H30" s="4"/>
      <c r="I30" s="4"/>
      <c r="J30" s="4"/>
    </row>
    <row r="31" spans="1:10">
      <c r="A31" s="1" t="s">
        <v>17</v>
      </c>
      <c r="B31" s="1">
        <v>298.43</v>
      </c>
      <c r="C31" s="1">
        <v>287.83</v>
      </c>
      <c r="D31" s="1">
        <v>277.5</v>
      </c>
      <c r="E31" s="1">
        <v>265.76</v>
      </c>
      <c r="F31" s="1">
        <v>242.7</v>
      </c>
      <c r="G31" s="1">
        <v>234.06</v>
      </c>
      <c r="H31" s="1">
        <v>255.55</v>
      </c>
      <c r="I31" s="1">
        <v>216.9</v>
      </c>
      <c r="J31" s="1">
        <v>206.96</v>
      </c>
    </row>
    <row r="32" spans="1:10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>
      <c r="A33" s="1"/>
      <c r="B33" s="5">
        <f>B31*B32</f>
        <v>0</v>
      </c>
      <c r="C33" s="5">
        <f t="shared" ref="C33" si="56">C31*C32</f>
        <v>0</v>
      </c>
      <c r="D33" s="5">
        <f t="shared" ref="D33" si="57">D31*D32</f>
        <v>0</v>
      </c>
      <c r="E33" s="5">
        <f t="shared" ref="E33" si="58">E31*E32</f>
        <v>0</v>
      </c>
      <c r="F33" s="5">
        <f t="shared" ref="F33" si="59">F31*F32</f>
        <v>0</v>
      </c>
      <c r="G33" s="5">
        <f t="shared" ref="G33" si="60">G31*G32</f>
        <v>0</v>
      </c>
      <c r="H33" s="5">
        <f t="shared" ref="H33" si="61">H31*H32</f>
        <v>0</v>
      </c>
      <c r="I33" s="5">
        <f t="shared" ref="I33" si="62">I31*I32</f>
        <v>0</v>
      </c>
      <c r="J33" s="5">
        <f t="shared" ref="J33" si="63">J31*J32</f>
        <v>0</v>
      </c>
    </row>
    <row r="34" spans="1:10">
      <c r="A34" s="3"/>
      <c r="B34" s="4"/>
      <c r="C34" s="4"/>
      <c r="D34" s="4"/>
      <c r="E34" s="4"/>
      <c r="F34" s="4"/>
      <c r="G34" s="4"/>
      <c r="H34" s="4"/>
      <c r="I34" s="4"/>
      <c r="J34" s="4"/>
    </row>
    <row r="35" spans="1:10">
      <c r="A35" s="1" t="s">
        <v>18</v>
      </c>
      <c r="B35" s="1">
        <v>282.06</v>
      </c>
      <c r="C35" s="1">
        <v>272.26</v>
      </c>
      <c r="D35" s="1">
        <v>263.64999999999998</v>
      </c>
      <c r="E35" s="1">
        <v>252.74</v>
      </c>
      <c r="F35" s="1">
        <v>235.87</v>
      </c>
      <c r="G35" s="1">
        <v>223.82</v>
      </c>
      <c r="H35" s="1">
        <v>244.04</v>
      </c>
      <c r="I35" s="1">
        <v>206.65</v>
      </c>
      <c r="J35" s="1">
        <v>200.02</v>
      </c>
    </row>
    <row r="36" spans="1:10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>
      <c r="A37" s="1"/>
      <c r="B37" s="5">
        <f>B35*B36</f>
        <v>0</v>
      </c>
      <c r="C37" s="5">
        <f t="shared" ref="C37" si="64">C35*C36</f>
        <v>0</v>
      </c>
      <c r="D37" s="5">
        <f t="shared" ref="D37" si="65">D35*D36</f>
        <v>0</v>
      </c>
      <c r="E37" s="5">
        <f t="shared" ref="E37" si="66">E35*E36</f>
        <v>0</v>
      </c>
      <c r="F37" s="5">
        <f t="shared" ref="F37" si="67">F35*F36</f>
        <v>0</v>
      </c>
      <c r="G37" s="5">
        <f t="shared" ref="G37" si="68">G35*G36</f>
        <v>0</v>
      </c>
      <c r="H37" s="5">
        <f t="shared" ref="H37" si="69">H35*H36</f>
        <v>0</v>
      </c>
      <c r="I37" s="5">
        <f t="shared" ref="I37" si="70">I35*I36</f>
        <v>0</v>
      </c>
      <c r="J37" s="5">
        <f t="shared" ref="J37" si="71">J35*J36</f>
        <v>0</v>
      </c>
    </row>
    <row r="38" spans="1:10">
      <c r="A38" s="3"/>
      <c r="B38" s="4"/>
      <c r="C38" s="4"/>
      <c r="D38" s="4"/>
      <c r="E38" s="4"/>
      <c r="F38" s="4"/>
      <c r="G38" s="4"/>
      <c r="H38" s="4"/>
      <c r="I38" s="4"/>
      <c r="J38" s="4"/>
    </row>
    <row r="39" spans="1:10">
      <c r="A39" s="1" t="s">
        <v>19</v>
      </c>
      <c r="B39" s="1">
        <v>164.17</v>
      </c>
      <c r="C39" s="1">
        <v>156.25</v>
      </c>
      <c r="D39" s="1">
        <v>146.41</v>
      </c>
      <c r="E39" s="1">
        <v>140.88999999999999</v>
      </c>
      <c r="F39" s="1">
        <v>125.45</v>
      </c>
      <c r="G39" s="1">
        <v>119.36</v>
      </c>
      <c r="H39" s="1">
        <v>134.33000000000001</v>
      </c>
      <c r="I39" s="1">
        <v>104.02</v>
      </c>
      <c r="J39" s="1">
        <v>96.87</v>
      </c>
    </row>
    <row r="40" spans="1:10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>
      <c r="A41" s="1"/>
      <c r="B41" s="5">
        <f>B39*B40</f>
        <v>0</v>
      </c>
      <c r="C41" s="5">
        <f t="shared" ref="C41" si="72">C39*C40</f>
        <v>0</v>
      </c>
      <c r="D41" s="5">
        <f t="shared" ref="D41" si="73">D39*D40</f>
        <v>0</v>
      </c>
      <c r="E41" s="5">
        <f t="shared" ref="E41" si="74">E39*E40</f>
        <v>0</v>
      </c>
      <c r="F41" s="5">
        <f t="shared" ref="F41" si="75">F39*F40</f>
        <v>0</v>
      </c>
      <c r="G41" s="5">
        <f t="shared" ref="G41" si="76">G39*G40</f>
        <v>0</v>
      </c>
      <c r="H41" s="5">
        <f t="shared" ref="H41" si="77">H39*H40</f>
        <v>0</v>
      </c>
      <c r="I41" s="5">
        <f t="shared" ref="I41" si="78">I39*I40</f>
        <v>0</v>
      </c>
      <c r="J41" s="5">
        <f t="shared" ref="J41" si="79">J39*J40</f>
        <v>0</v>
      </c>
    </row>
    <row r="42" spans="1:10">
      <c r="A42" s="3"/>
      <c r="B42" s="4"/>
      <c r="C42" s="4"/>
      <c r="D42" s="4"/>
      <c r="E42" s="4"/>
      <c r="F42" s="4"/>
      <c r="G42" s="4"/>
      <c r="H42" s="4"/>
      <c r="I42" s="4"/>
      <c r="J42" s="4"/>
    </row>
    <row r="43" spans="1:10">
      <c r="A43" s="1" t="s">
        <v>20</v>
      </c>
      <c r="B43" s="1">
        <v>163.16999999999999</v>
      </c>
      <c r="C43" s="1">
        <v>155.25</v>
      </c>
      <c r="D43" s="1">
        <v>146.41</v>
      </c>
      <c r="E43" s="1">
        <v>139.88999999999999</v>
      </c>
      <c r="F43" s="1">
        <v>125.45</v>
      </c>
      <c r="G43" s="1">
        <v>118.36</v>
      </c>
      <c r="H43" s="1">
        <v>133.33000000000001</v>
      </c>
      <c r="I43" s="1">
        <v>104.02</v>
      </c>
      <c r="J43" s="1">
        <v>95.87</v>
      </c>
    </row>
    <row r="44" spans="1:10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>
      <c r="A45" s="1"/>
      <c r="B45" s="5">
        <f>B43*B44</f>
        <v>0</v>
      </c>
      <c r="C45" s="5">
        <f t="shared" ref="C45" si="80">C43*C44</f>
        <v>0</v>
      </c>
      <c r="D45" s="5">
        <f t="shared" ref="D45" si="81">D43*D44</f>
        <v>0</v>
      </c>
      <c r="E45" s="5">
        <f t="shared" ref="E45" si="82">E43*E44</f>
        <v>0</v>
      </c>
      <c r="F45" s="5">
        <f t="shared" ref="F45" si="83">F43*F44</f>
        <v>0</v>
      </c>
      <c r="G45" s="5">
        <f t="shared" ref="G45" si="84">G43*G44</f>
        <v>0</v>
      </c>
      <c r="H45" s="5">
        <f t="shared" ref="H45" si="85">H43*H44</f>
        <v>0</v>
      </c>
      <c r="I45" s="5">
        <f t="shared" ref="I45" si="86">I43*I44</f>
        <v>0</v>
      </c>
      <c r="J45" s="5">
        <f t="shared" ref="J45" si="87">J43*J44</f>
        <v>0</v>
      </c>
    </row>
    <row r="46" spans="1:10">
      <c r="A46" s="3"/>
      <c r="B46" s="4"/>
      <c r="C46" s="4"/>
      <c r="D46" s="4"/>
      <c r="E46" s="4"/>
      <c r="F46" s="4"/>
      <c r="G46" s="4"/>
      <c r="H46" s="4"/>
      <c r="I46" s="4"/>
      <c r="J46" s="4"/>
    </row>
    <row r="47" spans="1:10">
      <c r="A47" s="1" t="s">
        <v>21</v>
      </c>
      <c r="B47" s="1">
        <v>153.16999999999999</v>
      </c>
      <c r="C47" s="1">
        <v>145.25</v>
      </c>
      <c r="D47" s="1">
        <v>136.41</v>
      </c>
      <c r="E47" s="1">
        <v>129.88999999999999</v>
      </c>
      <c r="F47" s="1">
        <v>115.76</v>
      </c>
      <c r="G47" s="1">
        <v>108.67</v>
      </c>
      <c r="H47" s="1">
        <v>123.33</v>
      </c>
      <c r="I47" s="1">
        <v>94.33</v>
      </c>
      <c r="J47" s="1">
        <v>0</v>
      </c>
    </row>
    <row r="48" spans="1:10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>
      <c r="A49" s="1"/>
      <c r="B49" s="5">
        <f>B47*B48</f>
        <v>0</v>
      </c>
      <c r="C49" s="5">
        <f t="shared" ref="C49" si="88">C47*C48</f>
        <v>0</v>
      </c>
      <c r="D49" s="5">
        <f t="shared" ref="D49" si="89">D47*D48</f>
        <v>0</v>
      </c>
      <c r="E49" s="5">
        <f t="shared" ref="E49" si="90">E47*E48</f>
        <v>0</v>
      </c>
      <c r="F49" s="5">
        <f t="shared" ref="F49" si="91">F47*F48</f>
        <v>0</v>
      </c>
      <c r="G49" s="5">
        <f t="shared" ref="G49" si="92">G47*G48</f>
        <v>0</v>
      </c>
      <c r="H49" s="5">
        <f t="shared" ref="H49" si="93">H47*H48</f>
        <v>0</v>
      </c>
      <c r="I49" s="5">
        <f t="shared" ref="I49" si="94">I47*I48</f>
        <v>0</v>
      </c>
      <c r="J49" s="5">
        <f t="shared" ref="J49" si="95">J47*J48</f>
        <v>0</v>
      </c>
    </row>
    <row r="50" spans="1:10">
      <c r="A50" s="3"/>
      <c r="B50" s="4"/>
      <c r="C50" s="4"/>
      <c r="D50" s="4"/>
      <c r="E50" s="4"/>
      <c r="F50" s="4"/>
      <c r="G50" s="4"/>
      <c r="H50" s="4"/>
      <c r="I50" s="4"/>
      <c r="J50" s="4"/>
    </row>
    <row r="51" spans="1:10">
      <c r="A51" s="1" t="s">
        <v>22</v>
      </c>
      <c r="B51" s="1">
        <v>153.16999999999999</v>
      </c>
      <c r="C51" s="1">
        <v>145.25</v>
      </c>
      <c r="D51" s="1">
        <v>136.41</v>
      </c>
      <c r="E51" s="1">
        <v>129.88999999999999</v>
      </c>
      <c r="F51" s="1">
        <v>115.76</v>
      </c>
      <c r="G51" s="1">
        <v>108.67</v>
      </c>
      <c r="H51" s="1">
        <v>123.33</v>
      </c>
      <c r="I51" s="1">
        <v>94.33</v>
      </c>
      <c r="J51" s="1">
        <v>86.17</v>
      </c>
    </row>
    <row r="52" spans="1:10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>
      <c r="A53" s="1"/>
      <c r="B53" s="5">
        <f>B51*B52</f>
        <v>0</v>
      </c>
      <c r="C53" s="5">
        <f t="shared" ref="C53" si="96">C51*C52</f>
        <v>0</v>
      </c>
      <c r="D53" s="5">
        <f t="shared" ref="D53" si="97">D51*D52</f>
        <v>0</v>
      </c>
      <c r="E53" s="5">
        <f t="shared" ref="E53" si="98">E51*E52</f>
        <v>0</v>
      </c>
      <c r="F53" s="5">
        <f t="shared" ref="F53" si="99">F51*F52</f>
        <v>0</v>
      </c>
      <c r="G53" s="5">
        <f t="shared" ref="G53" si="100">G51*G52</f>
        <v>0</v>
      </c>
      <c r="H53" s="5">
        <f t="shared" ref="H53" si="101">H51*H52</f>
        <v>0</v>
      </c>
      <c r="I53" s="5">
        <f t="shared" ref="I53" si="102">I51*I52</f>
        <v>0</v>
      </c>
      <c r="J53" s="5">
        <f t="shared" ref="J53" si="103">J51*J52</f>
        <v>0</v>
      </c>
    </row>
    <row r="54" spans="1:10">
      <c r="A54" s="3"/>
      <c r="B54" s="4"/>
      <c r="C54" s="4"/>
      <c r="D54" s="4"/>
      <c r="E54" s="4"/>
      <c r="F54" s="4"/>
      <c r="G54" s="4"/>
      <c r="H54" s="4"/>
      <c r="I54" s="4"/>
      <c r="J54" s="4"/>
    </row>
    <row r="55" spans="1:10">
      <c r="A55" s="1" t="s">
        <v>23</v>
      </c>
      <c r="B55" s="1">
        <v>298.43</v>
      </c>
      <c r="C55" s="1">
        <v>287.83</v>
      </c>
      <c r="D55" s="1">
        <v>277.5</v>
      </c>
      <c r="E55" s="1">
        <v>265.76</v>
      </c>
      <c r="F55" s="1">
        <v>242.7</v>
      </c>
      <c r="G55" s="1">
        <v>234.06</v>
      </c>
      <c r="H55" s="1">
        <v>255.55</v>
      </c>
      <c r="I55" s="1">
        <v>216.9</v>
      </c>
      <c r="J55" s="1">
        <v>206.96</v>
      </c>
    </row>
    <row r="56" spans="1:10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>
      <c r="A57" s="1"/>
      <c r="B57" s="5">
        <f>B55*B56</f>
        <v>0</v>
      </c>
      <c r="C57" s="5">
        <f t="shared" ref="C57" si="104">C55*C56</f>
        <v>0</v>
      </c>
      <c r="D57" s="5">
        <f t="shared" ref="D57" si="105">D55*D56</f>
        <v>0</v>
      </c>
      <c r="E57" s="5">
        <f t="shared" ref="E57" si="106">E55*E56</f>
        <v>0</v>
      </c>
      <c r="F57" s="5">
        <f t="shared" ref="F57" si="107">F55*F56</f>
        <v>0</v>
      </c>
      <c r="G57" s="5">
        <f t="shared" ref="G57" si="108">G55*G56</f>
        <v>0</v>
      </c>
      <c r="H57" s="5">
        <f t="shared" ref="H57" si="109">H55*H56</f>
        <v>0</v>
      </c>
      <c r="I57" s="5">
        <f t="shared" ref="I57" si="110">I55*I56</f>
        <v>0</v>
      </c>
      <c r="J57" s="5">
        <f t="shared" ref="J57" si="111">J55*J56</f>
        <v>0</v>
      </c>
    </row>
    <row r="58" spans="1:10">
      <c r="A58" s="3"/>
      <c r="B58" s="4"/>
      <c r="C58" s="4"/>
      <c r="D58" s="4"/>
      <c r="E58" s="4"/>
      <c r="F58" s="4"/>
      <c r="G58" s="4"/>
      <c r="H58" s="4"/>
      <c r="I58" s="4"/>
      <c r="J58" s="4"/>
    </row>
    <row r="59" spans="1:10">
      <c r="A59" s="1" t="s">
        <v>24</v>
      </c>
      <c r="B59" s="1">
        <v>274.98</v>
      </c>
      <c r="C59" s="1">
        <v>265.13</v>
      </c>
      <c r="D59" s="1">
        <v>255.66</v>
      </c>
      <c r="E59" s="1">
        <v>246</v>
      </c>
      <c r="F59" s="1">
        <v>225.17</v>
      </c>
      <c r="G59" s="1">
        <v>219.12</v>
      </c>
      <c r="H59" s="1">
        <v>245.49</v>
      </c>
      <c r="I59" s="1">
        <v>202.8</v>
      </c>
      <c r="J59" s="1">
        <v>195.56</v>
      </c>
    </row>
    <row r="60" spans="1:10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>
      <c r="A61" s="1"/>
      <c r="B61" s="5">
        <f>B59*B60</f>
        <v>0</v>
      </c>
      <c r="C61" s="5">
        <f t="shared" ref="C61" si="112">C59*C60</f>
        <v>0</v>
      </c>
      <c r="D61" s="5">
        <f t="shared" ref="D61" si="113">D59*D60</f>
        <v>0</v>
      </c>
      <c r="E61" s="5">
        <f t="shared" ref="E61" si="114">E59*E60</f>
        <v>0</v>
      </c>
      <c r="F61" s="5">
        <f t="shared" ref="F61" si="115">F59*F60</f>
        <v>0</v>
      </c>
      <c r="G61" s="5">
        <f t="shared" ref="G61" si="116">G59*G60</f>
        <v>0</v>
      </c>
      <c r="H61" s="5">
        <f t="shared" ref="H61" si="117">H59*H60</f>
        <v>0</v>
      </c>
      <c r="I61" s="5">
        <f t="shared" ref="I61" si="118">I59*I60</f>
        <v>0</v>
      </c>
      <c r="J61" s="5">
        <f t="shared" ref="J61" si="119">J59*J60</f>
        <v>0</v>
      </c>
    </row>
    <row r="62" spans="1:10">
      <c r="A62" s="3"/>
      <c r="B62" s="4"/>
      <c r="C62" s="4"/>
      <c r="D62" s="4"/>
      <c r="E62" s="4"/>
      <c r="F62" s="4"/>
      <c r="G62" s="4"/>
      <c r="H62" s="4"/>
      <c r="I62" s="4"/>
      <c r="J62" s="4"/>
    </row>
    <row r="63" spans="1:10">
      <c r="A63" s="1" t="s">
        <v>25</v>
      </c>
      <c r="B63" s="1">
        <v>469.18</v>
      </c>
      <c r="C63" s="1">
        <v>458.58</v>
      </c>
      <c r="D63" s="1">
        <v>448.25</v>
      </c>
      <c r="E63" s="1">
        <v>436.51</v>
      </c>
      <c r="F63" s="1">
        <v>411.45</v>
      </c>
      <c r="G63" s="1">
        <v>0</v>
      </c>
      <c r="H63" s="1">
        <v>426.3</v>
      </c>
      <c r="I63" s="1">
        <v>385.65</v>
      </c>
      <c r="J63" s="1">
        <v>0</v>
      </c>
    </row>
    <row r="64" spans="1:10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>
      <c r="A65" s="1"/>
      <c r="B65" s="5">
        <f>B63*B64</f>
        <v>0</v>
      </c>
      <c r="C65" s="5">
        <f t="shared" ref="C65" si="120">C63*C64</f>
        <v>0</v>
      </c>
      <c r="D65" s="5">
        <f t="shared" ref="D65" si="121">D63*D64</f>
        <v>0</v>
      </c>
      <c r="E65" s="5">
        <f t="shared" ref="E65" si="122">E63*E64</f>
        <v>0</v>
      </c>
      <c r="F65" s="5">
        <f t="shared" ref="F65" si="123">F63*F64</f>
        <v>0</v>
      </c>
      <c r="G65" s="5">
        <f t="shared" ref="G65" si="124">G63*G64</f>
        <v>0</v>
      </c>
      <c r="H65" s="5">
        <f t="shared" ref="H65" si="125">H63*H64</f>
        <v>0</v>
      </c>
      <c r="I65" s="5">
        <f t="shared" ref="I65" si="126">I63*I64</f>
        <v>0</v>
      </c>
      <c r="J65" s="5">
        <f t="shared" ref="J65" si="127">J63*J64</f>
        <v>0</v>
      </c>
    </row>
    <row r="66" spans="1:10">
      <c r="A66" s="3"/>
      <c r="B66" s="4"/>
      <c r="C66" s="4"/>
      <c r="D66" s="4"/>
      <c r="E66" s="4"/>
      <c r="F66" s="4"/>
      <c r="G66" s="4"/>
      <c r="H66" s="4"/>
      <c r="I66" s="4"/>
      <c r="J66" s="4"/>
    </row>
    <row r="67" spans="1:10">
      <c r="A67" s="1" t="s">
        <v>26</v>
      </c>
      <c r="B67" s="1">
        <v>323.68</v>
      </c>
      <c r="C67" s="1">
        <v>313.08</v>
      </c>
      <c r="D67" s="1">
        <v>302.75</v>
      </c>
      <c r="E67" s="1">
        <v>291.01</v>
      </c>
      <c r="F67" s="1">
        <v>269.45</v>
      </c>
      <c r="G67" s="1">
        <v>0</v>
      </c>
      <c r="H67" s="1">
        <v>280.8</v>
      </c>
      <c r="I67" s="1">
        <v>243.65</v>
      </c>
      <c r="J67" s="1">
        <v>0</v>
      </c>
    </row>
    <row r="68" spans="1:10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>
      <c r="A69" s="1"/>
      <c r="B69" s="5">
        <f>B67*B68</f>
        <v>0</v>
      </c>
      <c r="C69" s="5">
        <f t="shared" ref="C69" si="128">C67*C68</f>
        <v>0</v>
      </c>
      <c r="D69" s="5">
        <f t="shared" ref="D69" si="129">D67*D68</f>
        <v>0</v>
      </c>
      <c r="E69" s="5">
        <f t="shared" ref="E69" si="130">E67*E68</f>
        <v>0</v>
      </c>
      <c r="F69" s="5">
        <f t="shared" ref="F69" si="131">F67*F68</f>
        <v>0</v>
      </c>
      <c r="G69" s="5">
        <f t="shared" ref="G69" si="132">G67*G68</f>
        <v>0</v>
      </c>
      <c r="H69" s="5">
        <f t="shared" ref="H69" si="133">H67*H68</f>
        <v>0</v>
      </c>
      <c r="I69" s="5">
        <f t="shared" ref="I69" si="134">I67*I68</f>
        <v>0</v>
      </c>
      <c r="J69" s="5">
        <f t="shared" ref="J69" si="135">J67*J68</f>
        <v>0</v>
      </c>
    </row>
    <row r="70" spans="1:10">
      <c r="A70" s="3"/>
      <c r="B70" s="4"/>
      <c r="C70" s="4"/>
      <c r="D70" s="4"/>
      <c r="E70" s="4"/>
      <c r="F70" s="4"/>
      <c r="G70" s="4"/>
      <c r="H70" s="4"/>
      <c r="I70" s="4"/>
      <c r="J70" s="4"/>
    </row>
    <row r="71" spans="1:10">
      <c r="A71" s="1" t="s">
        <v>27</v>
      </c>
      <c r="B71" s="1">
        <v>314.93</v>
      </c>
      <c r="C71" s="1">
        <v>304.33</v>
      </c>
      <c r="D71" s="1">
        <v>294</v>
      </c>
      <c r="E71" s="1">
        <v>282.26</v>
      </c>
      <c r="F71" s="1">
        <v>261.7</v>
      </c>
      <c r="G71" s="1">
        <v>252.06</v>
      </c>
      <c r="H71" s="1">
        <v>272.05</v>
      </c>
      <c r="I71" s="1">
        <v>255.55</v>
      </c>
      <c r="J71" s="1">
        <v>223.96</v>
      </c>
    </row>
    <row r="72" spans="1:10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>
      <c r="A73" s="1"/>
      <c r="B73" s="5">
        <f>B71*B72</f>
        <v>0</v>
      </c>
      <c r="C73" s="5">
        <f t="shared" ref="C73" si="136">C71*C72</f>
        <v>0</v>
      </c>
      <c r="D73" s="5">
        <f t="shared" ref="D73" si="137">D71*D72</f>
        <v>0</v>
      </c>
      <c r="E73" s="5">
        <f t="shared" ref="E73" si="138">E71*E72</f>
        <v>0</v>
      </c>
      <c r="F73" s="5">
        <f t="shared" ref="F73" si="139">F71*F72</f>
        <v>0</v>
      </c>
      <c r="G73" s="5">
        <f t="shared" ref="G73" si="140">G71*G72</f>
        <v>0</v>
      </c>
      <c r="H73" s="5">
        <f t="shared" ref="H73" si="141">H71*H72</f>
        <v>0</v>
      </c>
      <c r="I73" s="5">
        <f t="shared" ref="I73" si="142">I71*I72</f>
        <v>0</v>
      </c>
      <c r="J73" s="5">
        <f t="shared" ref="J73" si="143">J71*J72</f>
        <v>0</v>
      </c>
    </row>
    <row r="74" spans="1:10">
      <c r="A74" s="3"/>
      <c r="B74" s="4"/>
      <c r="C74" s="4"/>
      <c r="D74" s="4"/>
      <c r="E74" s="4"/>
      <c r="F74" s="4"/>
      <c r="G74" s="4"/>
      <c r="H74" s="4"/>
      <c r="I74" s="4"/>
      <c r="J74" s="4"/>
    </row>
    <row r="75" spans="1:10">
      <c r="A75" s="1" t="s">
        <v>28</v>
      </c>
      <c r="B75" s="1">
        <v>274.98</v>
      </c>
      <c r="C75" s="1">
        <v>265.13</v>
      </c>
      <c r="D75" s="1">
        <v>255.66</v>
      </c>
      <c r="E75" s="1">
        <v>246</v>
      </c>
      <c r="F75" s="1">
        <v>225.17</v>
      </c>
      <c r="G75" s="1">
        <v>219.12</v>
      </c>
      <c r="H75" s="1">
        <v>245.49</v>
      </c>
      <c r="I75" s="1">
        <v>202.8</v>
      </c>
      <c r="J75" s="1">
        <v>195.56</v>
      </c>
    </row>
    <row r="76" spans="1:10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>
      <c r="A77" s="1"/>
      <c r="B77" s="5">
        <f>B75*B76</f>
        <v>0</v>
      </c>
      <c r="C77" s="5">
        <f t="shared" ref="C77" si="144">C75*C76</f>
        <v>0</v>
      </c>
      <c r="D77" s="5">
        <f t="shared" ref="D77" si="145">D75*D76</f>
        <v>0</v>
      </c>
      <c r="E77" s="5">
        <f t="shared" ref="E77" si="146">E75*E76</f>
        <v>0</v>
      </c>
      <c r="F77" s="5">
        <f t="shared" ref="F77" si="147">F75*F76</f>
        <v>0</v>
      </c>
      <c r="G77" s="5">
        <f t="shared" ref="G77" si="148">G75*G76</f>
        <v>0</v>
      </c>
      <c r="H77" s="5">
        <f t="shared" ref="H77" si="149">H75*H76</f>
        <v>0</v>
      </c>
      <c r="I77" s="5">
        <f t="shared" ref="I77" si="150">I75*I76</f>
        <v>0</v>
      </c>
      <c r="J77" s="5">
        <f t="shared" ref="J77" si="151">J75*J76</f>
        <v>0</v>
      </c>
    </row>
    <row r="78" spans="1:10">
      <c r="A78" s="3"/>
      <c r="B78" s="4"/>
      <c r="C78" s="4"/>
      <c r="D78" s="4"/>
      <c r="E78" s="4"/>
      <c r="F78" s="4"/>
      <c r="G78" s="4"/>
      <c r="H78" s="4"/>
      <c r="I78" s="4"/>
      <c r="J78" s="4"/>
    </row>
    <row r="79" spans="1:10">
      <c r="A79" s="1" t="s">
        <v>29</v>
      </c>
      <c r="B79" s="1">
        <v>201.08</v>
      </c>
      <c r="C79" s="1">
        <v>193.18</v>
      </c>
      <c r="D79" s="1">
        <v>183.97</v>
      </c>
      <c r="E79" s="1">
        <v>175.31</v>
      </c>
      <c r="F79" s="1">
        <v>159.52000000000001</v>
      </c>
      <c r="G79" s="1">
        <v>154.32</v>
      </c>
      <c r="H79" s="1">
        <v>166.95</v>
      </c>
      <c r="I79" s="1">
        <v>138.84</v>
      </c>
      <c r="J79" s="1">
        <v>131.97</v>
      </c>
    </row>
    <row r="80" spans="1:10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>
      <c r="A81" s="1"/>
      <c r="B81" s="5">
        <f>B79*B80</f>
        <v>0</v>
      </c>
      <c r="C81" s="5">
        <f t="shared" ref="C81" si="152">C79*C80</f>
        <v>0</v>
      </c>
      <c r="D81" s="5">
        <f t="shared" ref="D81" si="153">D79*D80</f>
        <v>0</v>
      </c>
      <c r="E81" s="5">
        <f t="shared" ref="E81" si="154">E79*E80</f>
        <v>0</v>
      </c>
      <c r="F81" s="5">
        <f t="shared" ref="F81" si="155">F79*F80</f>
        <v>0</v>
      </c>
      <c r="G81" s="5">
        <f t="shared" ref="G81" si="156">G79*G80</f>
        <v>0</v>
      </c>
      <c r="H81" s="5">
        <f t="shared" ref="H81" si="157">H79*H80</f>
        <v>0</v>
      </c>
      <c r="I81" s="5">
        <f t="shared" ref="I81" si="158">I79*I80</f>
        <v>0</v>
      </c>
      <c r="J81" s="5">
        <f t="shared" ref="J81" si="159">J79*J80</f>
        <v>0</v>
      </c>
    </row>
    <row r="82" spans="1:10">
      <c r="A82" s="3"/>
      <c r="B82" s="4"/>
      <c r="C82" s="4"/>
      <c r="D82" s="4"/>
      <c r="E82" s="4"/>
      <c r="F82" s="4"/>
      <c r="G82" s="4"/>
      <c r="H82" s="4"/>
      <c r="I82" s="4"/>
      <c r="J82" s="4"/>
    </row>
    <row r="83" spans="1:10">
      <c r="A83" s="1" t="s">
        <v>30</v>
      </c>
      <c r="B83" s="1">
        <v>278.14</v>
      </c>
      <c r="C83" s="1">
        <v>268.29000000000002</v>
      </c>
      <c r="D83" s="1">
        <v>258.82</v>
      </c>
      <c r="E83" s="1">
        <v>249.16</v>
      </c>
      <c r="F83" s="1">
        <v>227.83</v>
      </c>
      <c r="G83" s="1">
        <v>221.78</v>
      </c>
      <c r="H83" s="1">
        <v>248.64</v>
      </c>
      <c r="I83" s="1">
        <v>205.46</v>
      </c>
      <c r="J83" s="1">
        <v>198.22</v>
      </c>
    </row>
    <row r="84" spans="1:10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>
      <c r="A85" s="1"/>
      <c r="B85" s="5">
        <f>B83*B84</f>
        <v>0</v>
      </c>
      <c r="C85" s="5">
        <f t="shared" ref="C85" si="160">C83*C84</f>
        <v>0</v>
      </c>
      <c r="D85" s="5">
        <f t="shared" ref="D85" si="161">D83*D84</f>
        <v>0</v>
      </c>
      <c r="E85" s="5">
        <f t="shared" ref="E85" si="162">E83*E84</f>
        <v>0</v>
      </c>
      <c r="F85" s="5">
        <f t="shared" ref="F85" si="163">F83*F84</f>
        <v>0</v>
      </c>
      <c r="G85" s="5">
        <f t="shared" ref="G85" si="164">G83*G84</f>
        <v>0</v>
      </c>
      <c r="H85" s="5">
        <f t="shared" ref="H85" si="165">H83*H84</f>
        <v>0</v>
      </c>
      <c r="I85" s="5">
        <f t="shared" ref="I85" si="166">I83*I84</f>
        <v>0</v>
      </c>
      <c r="J85" s="5">
        <f t="shared" ref="J85" si="167">J83*J84</f>
        <v>0</v>
      </c>
    </row>
    <row r="86" spans="1:10">
      <c r="A86" s="3"/>
      <c r="B86" s="4"/>
      <c r="C86" s="4"/>
      <c r="D86" s="4"/>
      <c r="E86" s="4"/>
      <c r="F86" s="4"/>
      <c r="G86" s="4"/>
      <c r="H86" s="4"/>
      <c r="I86" s="4"/>
      <c r="J86" s="4"/>
    </row>
    <row r="87" spans="1:10">
      <c r="A87" s="1" t="s">
        <v>31</v>
      </c>
      <c r="B87" s="1">
        <v>232.26</v>
      </c>
      <c r="C87" s="1">
        <v>222.41</v>
      </c>
      <c r="D87" s="1">
        <v>212.94</v>
      </c>
      <c r="E87" s="1">
        <v>203.28</v>
      </c>
      <c r="F87" s="1">
        <v>183.19</v>
      </c>
      <c r="G87" s="1">
        <v>177.15</v>
      </c>
      <c r="H87" s="1">
        <v>202.77</v>
      </c>
      <c r="I87" s="1">
        <v>160.82</v>
      </c>
      <c r="J87" s="1">
        <v>153.58000000000001</v>
      </c>
    </row>
    <row r="88" spans="1:10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>
      <c r="A89" s="1"/>
      <c r="B89" s="5">
        <f>B87*B88</f>
        <v>0</v>
      </c>
      <c r="C89" s="5">
        <f t="shared" ref="C89" si="168">C87*C88</f>
        <v>0</v>
      </c>
      <c r="D89" s="5">
        <f t="shared" ref="D89" si="169">D87*D88</f>
        <v>0</v>
      </c>
      <c r="E89" s="5">
        <f t="shared" ref="E89" si="170">E87*E88</f>
        <v>0</v>
      </c>
      <c r="F89" s="5">
        <f t="shared" ref="F89" si="171">F87*F88</f>
        <v>0</v>
      </c>
      <c r="G89" s="5">
        <f t="shared" ref="G89" si="172">G87*G88</f>
        <v>0</v>
      </c>
      <c r="H89" s="5">
        <f t="shared" ref="H89" si="173">H87*H88</f>
        <v>0</v>
      </c>
      <c r="I89" s="5">
        <f t="shared" ref="I89" si="174">I87*I88</f>
        <v>0</v>
      </c>
      <c r="J89" s="5">
        <f t="shared" ref="J89" si="175">J87*J88</f>
        <v>0</v>
      </c>
    </row>
    <row r="90" spans="1:10">
      <c r="A90" s="3"/>
      <c r="B90" s="4"/>
      <c r="C90" s="4"/>
      <c r="D90" s="4"/>
      <c r="E90" s="4"/>
      <c r="F90" s="4"/>
      <c r="G90" s="4"/>
      <c r="H90" s="4"/>
      <c r="I90" s="4"/>
      <c r="J90" s="4"/>
    </row>
    <row r="91" spans="1:10">
      <c r="A91" s="1" t="s">
        <v>32</v>
      </c>
      <c r="B91" s="1">
        <v>215.9</v>
      </c>
      <c r="C91" s="1">
        <v>210.16</v>
      </c>
      <c r="D91" s="1">
        <v>205.11</v>
      </c>
      <c r="E91" s="1">
        <v>200.73</v>
      </c>
      <c r="F91" s="1">
        <v>194.02</v>
      </c>
      <c r="G91" s="1">
        <v>187.11</v>
      </c>
      <c r="H91" s="1">
        <v>204.78</v>
      </c>
      <c r="I91" s="1">
        <v>180.41</v>
      </c>
      <c r="J91" s="1">
        <v>169.09</v>
      </c>
    </row>
    <row r="92" spans="1:10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>
      <c r="A93" s="1"/>
      <c r="B93" s="5">
        <f>B91*B92</f>
        <v>0</v>
      </c>
      <c r="C93" s="5">
        <f t="shared" ref="C93" si="176">C91*C92</f>
        <v>0</v>
      </c>
      <c r="D93" s="5">
        <f t="shared" ref="D93" si="177">D91*D92</f>
        <v>0</v>
      </c>
      <c r="E93" s="5">
        <f t="shared" ref="E93" si="178">E91*E92</f>
        <v>0</v>
      </c>
      <c r="F93" s="5">
        <f t="shared" ref="F93" si="179">F91*F92</f>
        <v>0</v>
      </c>
      <c r="G93" s="5">
        <f t="shared" ref="G93" si="180">G91*G92</f>
        <v>0</v>
      </c>
      <c r="H93" s="5">
        <f t="shared" ref="H93" si="181">H91*H92</f>
        <v>0</v>
      </c>
      <c r="I93" s="5">
        <f t="shared" ref="I93" si="182">I91*I92</f>
        <v>0</v>
      </c>
      <c r="J93" s="5">
        <f>J91*J92</f>
        <v>0</v>
      </c>
    </row>
    <row r="94" spans="1:10">
      <c r="A94" s="3"/>
      <c r="B94" s="4"/>
      <c r="C94" s="4"/>
      <c r="D94" s="4"/>
      <c r="E94" s="4"/>
      <c r="F94" s="4"/>
      <c r="G94" s="4"/>
      <c r="H94" s="4"/>
      <c r="I94" s="4"/>
      <c r="J94" s="4"/>
    </row>
    <row r="95" spans="1:10">
      <c r="A95" s="1" t="s">
        <v>33</v>
      </c>
      <c r="B95" s="1">
        <v>274.98</v>
      </c>
      <c r="C95" s="1">
        <v>265.13</v>
      </c>
      <c r="D95" s="1">
        <v>255.66</v>
      </c>
      <c r="E95" s="1">
        <v>246</v>
      </c>
      <c r="F95" s="1">
        <v>225.17</v>
      </c>
      <c r="G95" s="1">
        <v>219.12</v>
      </c>
      <c r="H95" s="1">
        <v>245.49</v>
      </c>
      <c r="I95" s="1">
        <v>202.8</v>
      </c>
      <c r="J95" s="1">
        <v>195.56</v>
      </c>
    </row>
    <row r="96" spans="1:10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>
      <c r="A97" s="1"/>
      <c r="B97" s="5">
        <f>B95*B96</f>
        <v>0</v>
      </c>
      <c r="C97" s="5">
        <f t="shared" ref="C97" si="183">C95*C96</f>
        <v>0</v>
      </c>
      <c r="D97" s="5">
        <f t="shared" ref="D97" si="184">D95*D96</f>
        <v>0</v>
      </c>
      <c r="E97" s="5">
        <f t="shared" ref="E97" si="185">E95*E96</f>
        <v>0</v>
      </c>
      <c r="F97" s="5">
        <f t="shared" ref="F97" si="186">F95*F96</f>
        <v>0</v>
      </c>
      <c r="G97" s="5">
        <f t="shared" ref="G97" si="187">G95*G96</f>
        <v>0</v>
      </c>
      <c r="H97" s="5">
        <f t="shared" ref="H97" si="188">H95*H96</f>
        <v>0</v>
      </c>
      <c r="I97" s="5">
        <f t="shared" ref="I97" si="189">I95*I96</f>
        <v>0</v>
      </c>
      <c r="J97" s="5">
        <f t="shared" ref="J97" si="190">J95*J96</f>
        <v>0</v>
      </c>
    </row>
    <row r="98" spans="1:10">
      <c r="A98" s="3"/>
      <c r="B98" s="4"/>
      <c r="C98" s="4"/>
      <c r="D98" s="4"/>
      <c r="E98" s="4"/>
      <c r="F98" s="4"/>
      <c r="G98" s="4"/>
      <c r="H98" s="4"/>
      <c r="I98" s="4"/>
      <c r="J98" s="4"/>
    </row>
    <row r="99" spans="1:10">
      <c r="A99" s="1" t="s">
        <v>34</v>
      </c>
      <c r="B99" s="1">
        <v>152.16999999999999</v>
      </c>
      <c r="C99" s="1">
        <v>144.25</v>
      </c>
      <c r="D99" s="1">
        <v>134.41</v>
      </c>
      <c r="E99" s="1">
        <v>128.88999999999999</v>
      </c>
      <c r="F99" s="1">
        <v>113.76</v>
      </c>
      <c r="G99" s="1">
        <v>107.67</v>
      </c>
      <c r="H99" s="1">
        <v>122.33</v>
      </c>
      <c r="I99" s="1">
        <v>92.33</v>
      </c>
      <c r="J99" s="1">
        <v>85.17</v>
      </c>
    </row>
    <row r="100" spans="1:10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>
      <c r="A101" s="1"/>
      <c r="B101" s="5">
        <f>B99*B100</f>
        <v>0</v>
      </c>
      <c r="C101" s="5">
        <f t="shared" ref="C101" si="191">C99*C100</f>
        <v>0</v>
      </c>
      <c r="D101" s="5">
        <f t="shared" ref="D101" si="192">D99*D100</f>
        <v>0</v>
      </c>
      <c r="E101" s="5">
        <f t="shared" ref="E101" si="193">E99*E100</f>
        <v>0</v>
      </c>
      <c r="F101" s="5">
        <f t="shared" ref="F101" si="194">F99*F100</f>
        <v>0</v>
      </c>
      <c r="G101" s="5">
        <f t="shared" ref="G101" si="195">G99*G100</f>
        <v>0</v>
      </c>
      <c r="H101" s="5">
        <f t="shared" ref="H101" si="196">H99*H100</f>
        <v>0</v>
      </c>
      <c r="I101" s="5">
        <f t="shared" ref="I101" si="197">I99*I100</f>
        <v>0</v>
      </c>
      <c r="J101" s="5">
        <f t="shared" ref="J101" si="198">J99*J100</f>
        <v>0</v>
      </c>
    </row>
    <row r="102" spans="1:10">
      <c r="A102" s="3"/>
      <c r="B102" s="4"/>
      <c r="C102" s="4"/>
      <c r="D102" s="4"/>
      <c r="E102" s="4"/>
      <c r="F102" s="4"/>
      <c r="G102" s="4"/>
      <c r="H102" s="4"/>
      <c r="I102" s="4"/>
      <c r="J102" s="4"/>
    </row>
    <row r="103" spans="1:10">
      <c r="A103" s="1" t="s">
        <v>35</v>
      </c>
      <c r="B103" s="1">
        <v>151.16999999999999</v>
      </c>
      <c r="C103" s="1">
        <v>143.25</v>
      </c>
      <c r="D103" s="1">
        <v>134.41</v>
      </c>
      <c r="E103" s="1">
        <v>127.89</v>
      </c>
      <c r="F103" s="1">
        <v>113.76</v>
      </c>
      <c r="G103" s="1">
        <v>106.67</v>
      </c>
      <c r="H103" s="1">
        <v>121.33</v>
      </c>
      <c r="I103" s="1">
        <v>92.33</v>
      </c>
      <c r="J103" s="1">
        <v>84.17</v>
      </c>
    </row>
    <row r="104" spans="1:10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>
      <c r="A105" s="1"/>
      <c r="B105" s="5">
        <f>B103*B104</f>
        <v>0</v>
      </c>
      <c r="C105" s="5">
        <f t="shared" ref="C105" si="199">C103*C104</f>
        <v>0</v>
      </c>
      <c r="D105" s="5">
        <f t="shared" ref="D105" si="200">D103*D104</f>
        <v>0</v>
      </c>
      <c r="E105" s="5">
        <f t="shared" ref="E105" si="201">E103*E104</f>
        <v>0</v>
      </c>
      <c r="F105" s="5">
        <f t="shared" ref="F105" si="202">F103*F104</f>
        <v>0</v>
      </c>
      <c r="G105" s="5">
        <f t="shared" ref="G105" si="203">G103*G104</f>
        <v>0</v>
      </c>
      <c r="H105" s="5">
        <f t="shared" ref="H105" si="204">H103*H104</f>
        <v>0</v>
      </c>
      <c r="I105" s="5">
        <f t="shared" ref="I105" si="205">I103*I104</f>
        <v>0</v>
      </c>
      <c r="J105" s="5">
        <f t="shared" ref="J105" si="206">J103*J104</f>
        <v>0</v>
      </c>
    </row>
    <row r="106" spans="1:10">
      <c r="A106" s="3"/>
      <c r="B106" s="4"/>
      <c r="C106" s="4"/>
      <c r="D106" s="4"/>
      <c r="E106" s="4"/>
      <c r="F106" s="4"/>
      <c r="G106" s="4"/>
      <c r="H106" s="4"/>
      <c r="I106" s="4"/>
      <c r="J106" s="4"/>
    </row>
    <row r="107" spans="1:10">
      <c r="A107" s="1" t="s">
        <v>36</v>
      </c>
      <c r="B107" s="1">
        <v>117.65</v>
      </c>
      <c r="C107" s="1">
        <v>110.72</v>
      </c>
      <c r="D107" s="1">
        <v>103</v>
      </c>
      <c r="E107" s="1">
        <v>98.58</v>
      </c>
      <c r="F107" s="1">
        <v>87.79</v>
      </c>
      <c r="G107" s="1">
        <v>82.02</v>
      </c>
      <c r="H107" s="1">
        <v>93.83</v>
      </c>
      <c r="I107" s="1">
        <v>69.489999999999995</v>
      </c>
      <c r="J107" s="1">
        <v>66.2</v>
      </c>
    </row>
    <row r="108" spans="1:10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>
      <c r="A109" s="1"/>
      <c r="B109" s="5">
        <f>B107*B108</f>
        <v>0</v>
      </c>
      <c r="C109" s="5">
        <f t="shared" ref="C109" si="207">C107*C108</f>
        <v>0</v>
      </c>
      <c r="D109" s="5">
        <f t="shared" ref="D109" si="208">D107*D108</f>
        <v>0</v>
      </c>
      <c r="E109" s="5">
        <f t="shared" ref="E109" si="209">E107*E108</f>
        <v>0</v>
      </c>
      <c r="F109" s="5">
        <f t="shared" ref="F109" si="210">F107*F108</f>
        <v>0</v>
      </c>
      <c r="G109" s="5">
        <f t="shared" ref="G109" si="211">G107*G108</f>
        <v>0</v>
      </c>
      <c r="H109" s="5">
        <f t="shared" ref="H109" si="212">H107*H108</f>
        <v>0</v>
      </c>
      <c r="I109" s="5">
        <f t="shared" ref="I109" si="213">I107*I108</f>
        <v>0</v>
      </c>
      <c r="J109" s="5">
        <f t="shared" ref="J109" si="214">J107*J108</f>
        <v>0</v>
      </c>
    </row>
    <row r="110" spans="1:10" ht="13.5" thickBot="1">
      <c r="A110" s="3"/>
      <c r="B110" s="4"/>
      <c r="C110" s="4"/>
      <c r="D110" s="4"/>
      <c r="E110" s="4"/>
      <c r="F110" s="4"/>
      <c r="G110" s="4"/>
      <c r="H110" s="4"/>
      <c r="I110" s="4"/>
      <c r="J110" s="4"/>
    </row>
    <row r="111" spans="1:10" ht="13.5" thickBot="1">
      <c r="A111" s="15" t="s">
        <v>37</v>
      </c>
      <c r="B111" s="16"/>
      <c r="C111" s="16"/>
      <c r="D111" s="16"/>
      <c r="E111" s="16"/>
      <c r="F111" s="16"/>
      <c r="G111" s="16"/>
      <c r="H111" s="16"/>
      <c r="I111" s="16"/>
      <c r="J111" s="17"/>
    </row>
    <row r="112" spans="1:10">
      <c r="A112" s="1" t="s">
        <v>38</v>
      </c>
      <c r="B112" s="2"/>
      <c r="C112" s="2"/>
      <c r="D112" s="2"/>
      <c r="E112" s="2"/>
      <c r="F112" s="2"/>
      <c r="G112" s="2"/>
      <c r="H112" s="2"/>
      <c r="I112" s="2"/>
      <c r="J112" s="2">
        <v>8.4</v>
      </c>
    </row>
    <row r="113" spans="1:10">
      <c r="A113" s="1"/>
      <c r="B113" s="2"/>
      <c r="C113" s="2"/>
      <c r="D113" s="2"/>
      <c r="E113" s="2"/>
      <c r="F113" s="2"/>
      <c r="G113" s="2"/>
      <c r="H113" s="2"/>
      <c r="I113" s="2"/>
      <c r="J113" s="2"/>
    </row>
    <row r="114" spans="1:10">
      <c r="A114" s="1"/>
      <c r="B114" s="2"/>
      <c r="C114" s="2"/>
      <c r="D114" s="2"/>
      <c r="E114" s="2"/>
      <c r="F114" s="2"/>
      <c r="G114" s="2"/>
      <c r="H114" s="2"/>
      <c r="I114" s="2"/>
      <c r="J114" s="5">
        <f>J112*J113</f>
        <v>0</v>
      </c>
    </row>
    <row r="115" spans="1:10">
      <c r="A115" s="3"/>
      <c r="B115" s="4"/>
      <c r="C115" s="4"/>
      <c r="D115" s="4"/>
      <c r="E115" s="4"/>
      <c r="F115" s="4"/>
      <c r="G115" s="4"/>
      <c r="H115" s="4"/>
      <c r="I115" s="4"/>
      <c r="J115" s="4"/>
    </row>
    <row r="116" spans="1:10">
      <c r="A116" s="18" t="s">
        <v>39</v>
      </c>
      <c r="B116" s="2"/>
      <c r="C116" s="2"/>
      <c r="D116" s="2"/>
      <c r="E116" s="2"/>
      <c r="F116" s="2"/>
      <c r="G116" s="2"/>
      <c r="H116" s="2"/>
      <c r="I116" s="2"/>
      <c r="J116" s="2">
        <v>11.55</v>
      </c>
    </row>
    <row r="117" spans="1:10">
      <c r="A117" s="1"/>
      <c r="B117" s="2"/>
      <c r="C117" s="2"/>
      <c r="D117" s="2"/>
      <c r="E117" s="2"/>
      <c r="F117" s="2"/>
      <c r="G117" s="2"/>
      <c r="H117" s="2"/>
      <c r="I117" s="2"/>
      <c r="J117" s="1"/>
    </row>
    <row r="118" spans="1:10">
      <c r="A118" s="1"/>
      <c r="B118" s="2"/>
      <c r="C118" s="2"/>
      <c r="D118" s="2"/>
      <c r="E118" s="2"/>
      <c r="F118" s="2"/>
      <c r="G118" s="2"/>
      <c r="H118" s="2"/>
      <c r="I118" s="2"/>
      <c r="J118" s="5">
        <f>J116*J117</f>
        <v>0</v>
      </c>
    </row>
    <row r="119" spans="1:10">
      <c r="A119" s="3"/>
      <c r="B119" s="4"/>
      <c r="C119" s="4"/>
      <c r="D119" s="4"/>
      <c r="E119" s="4"/>
      <c r="F119" s="4"/>
      <c r="G119" s="4"/>
      <c r="H119" s="4"/>
      <c r="I119" s="4"/>
      <c r="J119" s="4"/>
    </row>
    <row r="120" spans="1:10">
      <c r="A120" s="1" t="s">
        <v>40</v>
      </c>
      <c r="B120" s="2"/>
      <c r="C120" s="2"/>
      <c r="D120" s="2"/>
      <c r="E120" s="2"/>
      <c r="F120" s="2"/>
      <c r="G120" s="2"/>
      <c r="H120" s="2"/>
      <c r="I120" s="2"/>
      <c r="J120" s="2">
        <v>11.55</v>
      </c>
    </row>
    <row r="121" spans="1:10">
      <c r="A121" s="1"/>
      <c r="B121" s="2"/>
      <c r="C121" s="2"/>
      <c r="D121" s="2"/>
      <c r="E121" s="2"/>
      <c r="F121" s="2"/>
      <c r="G121" s="2"/>
      <c r="H121" s="2"/>
      <c r="I121" s="2"/>
      <c r="J121" s="2"/>
    </row>
    <row r="122" spans="1:10">
      <c r="A122" s="1"/>
      <c r="B122" s="2"/>
      <c r="C122" s="2"/>
      <c r="D122" s="2"/>
      <c r="E122" s="2"/>
      <c r="F122" s="2"/>
      <c r="G122" s="2"/>
      <c r="H122" s="2"/>
      <c r="I122" s="2"/>
      <c r="J122" s="5">
        <f>J120*J121</f>
        <v>0</v>
      </c>
    </row>
    <row r="123" spans="1:10">
      <c r="A123" s="3"/>
      <c r="B123" s="4"/>
      <c r="C123" s="4"/>
      <c r="D123" s="4"/>
      <c r="E123" s="4"/>
      <c r="F123" s="4"/>
      <c r="G123" s="4"/>
      <c r="H123" s="4"/>
      <c r="I123" s="4"/>
      <c r="J123" s="4"/>
    </row>
    <row r="124" spans="1:10">
      <c r="A124" s="1"/>
      <c r="B124" s="2"/>
      <c r="C124" s="2"/>
      <c r="D124" s="2"/>
      <c r="E124" s="2"/>
      <c r="F124" s="2"/>
      <c r="G124" s="2"/>
      <c r="H124" s="2"/>
      <c r="I124" s="2"/>
      <c r="J124" s="2"/>
    </row>
    <row r="125" spans="1:10">
      <c r="I125" s="19" t="s">
        <v>41</v>
      </c>
      <c r="J125" s="2">
        <f>SUM(B5:J5,B9:J9,B13:J13,B17:J17,B21:J21,B25:J25,B29:J29,B33:J33,B37:J37,B41:J41,B45:J45,B49:J49,B53:J53,B57:J57,B61:J61,B65:J65,B69:J69,B73:J73,B77:J77,B81:J81,B85:J85,B89:J89,B93:J93,B97:J97,B101:J101,B105:J105,B109:J109,J114,J118,J122)</f>
        <v>0</v>
      </c>
    </row>
  </sheetData>
  <phoneticPr fontId="0" type="noConversion"/>
  <conditionalFormatting sqref="B4:J5">
    <cfRule type="cellIs" dxfId="26" priority="27" operator="greaterThan">
      <formula>0</formula>
    </cfRule>
  </conditionalFormatting>
  <conditionalFormatting sqref="B8:J9">
    <cfRule type="cellIs" dxfId="25" priority="26" operator="greaterThan">
      <formula>0</formula>
    </cfRule>
  </conditionalFormatting>
  <conditionalFormatting sqref="B12:J13">
    <cfRule type="cellIs" dxfId="24" priority="25" operator="greaterThan">
      <formula>0</formula>
    </cfRule>
  </conditionalFormatting>
  <conditionalFormatting sqref="B16:J17">
    <cfRule type="cellIs" dxfId="23" priority="24" operator="greaterThan">
      <formula>0</formula>
    </cfRule>
  </conditionalFormatting>
  <conditionalFormatting sqref="B20:J21">
    <cfRule type="cellIs" dxfId="22" priority="23" operator="greaterThan">
      <formula>0</formula>
    </cfRule>
  </conditionalFormatting>
  <conditionalFormatting sqref="B24:J25">
    <cfRule type="cellIs" dxfId="21" priority="22" operator="greaterThan">
      <formula>0</formula>
    </cfRule>
  </conditionalFormatting>
  <conditionalFormatting sqref="B28:J29">
    <cfRule type="cellIs" dxfId="20" priority="21" operator="greaterThan">
      <formula>0</formula>
    </cfRule>
  </conditionalFormatting>
  <conditionalFormatting sqref="B32:J33">
    <cfRule type="cellIs" dxfId="19" priority="20" operator="greaterThan">
      <formula>0</formula>
    </cfRule>
  </conditionalFormatting>
  <conditionalFormatting sqref="B36:J37">
    <cfRule type="cellIs" dxfId="18" priority="19" operator="greaterThan">
      <formula>0</formula>
    </cfRule>
  </conditionalFormatting>
  <conditionalFormatting sqref="B40:J41">
    <cfRule type="cellIs" dxfId="17" priority="18" operator="greaterThan">
      <formula>0</formula>
    </cfRule>
  </conditionalFormatting>
  <conditionalFormatting sqref="B44:J45">
    <cfRule type="cellIs" dxfId="16" priority="17" operator="greaterThan">
      <formula>0</formula>
    </cfRule>
  </conditionalFormatting>
  <conditionalFormatting sqref="B48:J49">
    <cfRule type="cellIs" dxfId="15" priority="16" operator="greaterThan">
      <formula>0</formula>
    </cfRule>
  </conditionalFormatting>
  <conditionalFormatting sqref="B52:J53">
    <cfRule type="cellIs" dxfId="14" priority="15" operator="greaterThan">
      <formula>0</formula>
    </cfRule>
  </conditionalFormatting>
  <conditionalFormatting sqref="B56:J57">
    <cfRule type="cellIs" dxfId="13" priority="14" operator="greaterThan">
      <formula>0</formula>
    </cfRule>
  </conditionalFormatting>
  <conditionalFormatting sqref="B60:J61">
    <cfRule type="cellIs" dxfId="12" priority="13" operator="greaterThan">
      <formula>0</formula>
    </cfRule>
  </conditionalFormatting>
  <conditionalFormatting sqref="B64:J65">
    <cfRule type="cellIs" dxfId="11" priority="12" operator="greaterThan">
      <formula>0</formula>
    </cfRule>
  </conditionalFormatting>
  <conditionalFormatting sqref="B68:J69">
    <cfRule type="cellIs" dxfId="10" priority="11" operator="greaterThan">
      <formula>0</formula>
    </cfRule>
  </conditionalFormatting>
  <conditionalFormatting sqref="B72:J73">
    <cfRule type="cellIs" dxfId="9" priority="10" operator="greaterThan">
      <formula>0</formula>
    </cfRule>
  </conditionalFormatting>
  <conditionalFormatting sqref="B76:J77">
    <cfRule type="cellIs" dxfId="8" priority="9" operator="greaterThan">
      <formula>0</formula>
    </cfRule>
  </conditionalFormatting>
  <conditionalFormatting sqref="B80:J81">
    <cfRule type="cellIs" dxfId="7" priority="8" operator="greaterThan">
      <formula>0</formula>
    </cfRule>
  </conditionalFormatting>
  <conditionalFormatting sqref="B84:J85">
    <cfRule type="cellIs" dxfId="6" priority="7" operator="greaterThan">
      <formula>0</formula>
    </cfRule>
  </conditionalFormatting>
  <conditionalFormatting sqref="B88:J89">
    <cfRule type="cellIs" dxfId="5" priority="6" operator="greaterThan">
      <formula>0</formula>
    </cfRule>
  </conditionalFormatting>
  <conditionalFormatting sqref="B92:J93">
    <cfRule type="cellIs" dxfId="4" priority="5" operator="greaterThan">
      <formula>0</formula>
    </cfRule>
  </conditionalFormatting>
  <conditionalFormatting sqref="B96:J97">
    <cfRule type="cellIs" dxfId="3" priority="4" operator="greaterThan">
      <formula>0</formula>
    </cfRule>
  </conditionalFormatting>
  <conditionalFormatting sqref="B100:J101">
    <cfRule type="cellIs" dxfId="2" priority="3" operator="greaterThan">
      <formula>0</formula>
    </cfRule>
  </conditionalFormatting>
  <conditionalFormatting sqref="B104:J105">
    <cfRule type="cellIs" dxfId="1" priority="2" operator="greaterThan">
      <formula>0</formula>
    </cfRule>
  </conditionalFormatting>
  <conditionalFormatting sqref="B108:J109">
    <cfRule type="cellIs" dxfId="0" priority="1" operator="greaterThan">
      <formula>0</formula>
    </cfRule>
  </conditionalFormatting>
  <printOptions headings="1" gridLines="1"/>
  <pageMargins left="0.75" right="0.75" top="1" bottom="1" header="0.5" footer="0.5"/>
  <pageSetup fitToWidth="0" orientation="portrait" r:id="rId1"/>
  <headerFooter alignWithMargins="0"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A92C7-8341-45D4-8E58-33F18A4F90DD}">
  <dimension ref="A6:D12"/>
  <sheetViews>
    <sheetView tabSelected="1" workbookViewId="0">
      <selection activeCell="D12" sqref="D12"/>
    </sheetView>
  </sheetViews>
  <sheetFormatPr defaultRowHeight="12.75"/>
  <cols>
    <col min="1" max="2" width="11.140625" bestFit="1" customWidth="1"/>
    <col min="3" max="3" width="20.85546875" customWidth="1"/>
    <col min="4" max="4" width="11.140625" customWidth="1"/>
  </cols>
  <sheetData>
    <row r="6" spans="1:4">
      <c r="A6" s="11"/>
      <c r="B6" s="11"/>
      <c r="C6" s="12" t="s">
        <v>42</v>
      </c>
      <c r="D6" s="13" t="s">
        <v>43</v>
      </c>
    </row>
    <row r="7" spans="1:4">
      <c r="A7" s="11">
        <v>0.01</v>
      </c>
      <c r="B7" s="11">
        <v>2000</v>
      </c>
      <c r="C7" s="11"/>
      <c r="D7" s="10">
        <v>100</v>
      </c>
    </row>
    <row r="8" spans="1:4">
      <c r="A8" s="11">
        <v>2000.01</v>
      </c>
      <c r="B8" s="11">
        <v>25000</v>
      </c>
      <c r="C8" s="11">
        <v>0</v>
      </c>
      <c r="D8" s="10">
        <f>(80+100)+((C8-A8)/1000*14)</f>
        <v>151.99986000000001</v>
      </c>
    </row>
    <row r="9" spans="1:4">
      <c r="A9" s="11">
        <v>25000.01</v>
      </c>
      <c r="B9" s="11">
        <v>100000</v>
      </c>
      <c r="C9" s="11"/>
      <c r="D9" s="10">
        <f>(80+422)+((C9-B8)/1000*10.1)</f>
        <v>249.5</v>
      </c>
    </row>
    <row r="10" spans="1:4">
      <c r="A10" s="11">
        <v>100000.01</v>
      </c>
      <c r="B10" s="11">
        <v>1000000</v>
      </c>
      <c r="C10" s="11"/>
      <c r="D10" s="10">
        <f>(80+1179.5)+((C10-B9)/1000*6.53)</f>
        <v>606.5</v>
      </c>
    </row>
    <row r="11" spans="1:4">
      <c r="A11" s="11">
        <v>1000000.01</v>
      </c>
      <c r="B11" s="11">
        <v>10000000</v>
      </c>
      <c r="C11" s="11"/>
      <c r="D11" s="10">
        <f>(80+7056.5)+((C11-B10)/1000*6)</f>
        <v>1136.5</v>
      </c>
    </row>
    <row r="12" spans="1:4">
      <c r="A12" s="11">
        <v>10000001</v>
      </c>
      <c r="B12" s="14" t="s">
        <v>44</v>
      </c>
      <c r="C12" s="11"/>
      <c r="D12" s="10">
        <f>(80+61056.5)+((C12-B11)/1000*4)</f>
        <v>21136.5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9DD3675EF38E43B916634083055308" ma:contentTypeVersion="24" ma:contentTypeDescription="Create a new document." ma:contentTypeScope="" ma:versionID="72e0b6cca081e4f881d3050547080274">
  <xsd:schema xmlns:xsd="http://www.w3.org/2001/XMLSchema" xmlns:xs="http://www.w3.org/2001/XMLSchema" xmlns:p="http://schemas.microsoft.com/office/2006/metadata/properties" xmlns:ns2="059a978e-97cb-4304-9182-584edd21db04" xmlns:ns3="ab3c77aa-3f37-4b8f-83e1-27fb0ea80200" targetNamespace="http://schemas.microsoft.com/office/2006/metadata/properties" ma:root="true" ma:fieldsID="f53d7ca8d0d3dba61a0d58da0cd28862" ns2:_="" ns3:_="">
    <xsd:import namespace="059a978e-97cb-4304-9182-584edd21db04"/>
    <xsd:import namespace="ab3c77aa-3f37-4b8f-83e1-27fb0ea802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Statu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9a978e-97cb-4304-9182-584edd21db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f5f6fd5-a197-41d3-b0dc-c684926b51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tus" ma:index="23" nillable="true" ma:displayName="Status" ma:format="Dropdown" ma:internalName="Status">
      <xsd:simpleType>
        <xsd:restriction base="dms:Text">
          <xsd:maxLength value="255"/>
        </xsd:restriction>
      </xsd:simple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3c77aa-3f37-4b8f-83e1-27fb0ea8020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d763d5a-e4ad-4335-a47a-8aeef7c3fd69}" ma:internalName="TaxCatchAll" ma:showField="CatchAllData" ma:web="ab3c77aa-3f37-4b8f-83e1-27fb0ea802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59a978e-97cb-4304-9182-584edd21db04">
      <Terms xmlns="http://schemas.microsoft.com/office/infopath/2007/PartnerControls"/>
    </lcf76f155ced4ddcb4097134ff3c332f>
    <TaxCatchAll xmlns="ab3c77aa-3f37-4b8f-83e1-27fb0ea80200" xsi:nil="true"/>
    <Status xmlns="059a978e-97cb-4304-9182-584edd21db0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84A589-3E84-4B6B-BDAD-0F9341609F8E}"/>
</file>

<file path=customXml/itemProps2.xml><?xml version="1.0" encoding="utf-8"?>
<ds:datastoreItem xmlns:ds="http://schemas.openxmlformats.org/officeDocument/2006/customXml" ds:itemID="{043C3947-723B-41D3-B4CE-9DEE174F9B95}"/>
</file>

<file path=customXml/itemProps3.xml><?xml version="1.0" encoding="utf-8"?>
<ds:datastoreItem xmlns:ds="http://schemas.openxmlformats.org/officeDocument/2006/customXml" ds:itemID="{F1452274-ED43-495A-91F0-C5863D0B6E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Holland</dc:creator>
  <cp:keywords/>
  <dc:description/>
  <cp:lastModifiedBy>Kena Champion</cp:lastModifiedBy>
  <cp:revision/>
  <dcterms:created xsi:type="dcterms:W3CDTF">2004-04-20T16:40:17Z</dcterms:created>
  <dcterms:modified xsi:type="dcterms:W3CDTF">2025-03-04T21:42:40Z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0x010100ED9DD3675EF38E43B916634083055308</vt:lpwstr>
  </property>
  <property fmtid="{D5CDD505-2E9C-101B-9397-08002B2CF9AE}" pid="3" name="Order">
    <vt:r8>7833000</vt:r8>
  </property>
  <property fmtid="{D5CDD505-2E9C-101B-9397-08002B2CF9AE}" pid="4" name="MediaServiceImageTags">
    <vt:lpwstr/>
  </property>
</Properties>
</file>